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Microsoft\Windows\INetCache\Content.Outlook\E25QICMT\"/>
    </mc:Choice>
  </mc:AlternateContent>
  <xr:revisionPtr revIDLastSave="0" documentId="13_ncr:1_{4BFB263E-0D07-409F-A935-9E8638C89D3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07" i="2" l="1"/>
  <c r="H217" i="2" s="1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192" i="2"/>
  <c r="AB176" i="2"/>
  <c r="H186" i="2" s="1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57" i="2"/>
  <c r="AB134" i="2"/>
  <c r="AB135" i="2"/>
  <c r="AB136" i="2"/>
  <c r="AB137" i="2"/>
  <c r="AB138" i="2"/>
  <c r="AB139" i="2"/>
  <c r="AB133" i="2"/>
  <c r="AB140" i="2" s="1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02" i="2"/>
  <c r="AB117" i="2" s="1"/>
  <c r="U27" i="1" s="1"/>
  <c r="W27" i="1" s="1"/>
  <c r="AB77" i="2"/>
  <c r="AB68" i="2"/>
  <c r="AB84" i="2" s="1"/>
  <c r="AB69" i="2"/>
  <c r="AB70" i="2"/>
  <c r="AB71" i="2"/>
  <c r="AB72" i="2"/>
  <c r="AB73" i="2"/>
  <c r="AB74" i="2"/>
  <c r="AB75" i="2"/>
  <c r="AB76" i="2"/>
  <c r="AB78" i="2"/>
  <c r="AB79" i="2"/>
  <c r="AB80" i="2"/>
  <c r="AB81" i="2"/>
  <c r="AB82" i="2"/>
  <c r="AB83" i="2"/>
  <c r="AB67" i="2"/>
  <c r="AB50" i="2"/>
  <c r="AB51" i="2" s="1"/>
  <c r="AB32" i="2"/>
  <c r="AB31" i="2"/>
  <c r="AB33" i="2" s="1"/>
  <c r="AB13" i="2"/>
  <c r="AB12" i="2"/>
  <c r="H40" i="2" l="1"/>
  <c r="F37" i="2"/>
  <c r="U24" i="1"/>
  <c r="W24" i="1" s="1"/>
  <c r="H43" i="2"/>
  <c r="U25" i="1"/>
  <c r="W25" i="1" s="1"/>
  <c r="H58" i="2"/>
  <c r="H61" i="2"/>
  <c r="F55" i="2"/>
  <c r="U26" i="1"/>
  <c r="W26" i="1" s="1"/>
  <c r="H92" i="2"/>
  <c r="H95" i="2"/>
  <c r="F89" i="2"/>
  <c r="H124" i="2"/>
  <c r="F121" i="2"/>
  <c r="H127" i="2"/>
  <c r="H148" i="2"/>
  <c r="U28" i="1"/>
  <c r="W28" i="1" s="1"/>
  <c r="H151" i="2"/>
  <c r="F145" i="2"/>
  <c r="H183" i="2"/>
  <c r="U29" i="1"/>
  <c r="F180" i="2"/>
  <c r="H214" i="2"/>
  <c r="U33" i="1"/>
  <c r="F211" i="2"/>
  <c r="AB14" i="2"/>
  <c r="H21" i="2"/>
  <c r="H24" i="2" s="1"/>
  <c r="F18" i="2" l="1"/>
  <c r="U23" i="1"/>
  <c r="W23" i="1" s="1"/>
  <c r="U30" i="1"/>
  <c r="W29" i="1"/>
  <c r="W30" i="1" s="1"/>
  <c r="U34" i="1"/>
  <c r="U36" i="1" s="1"/>
  <c r="W33" i="1"/>
  <c r="W34" i="1" s="1"/>
  <c r="W36" i="1" s="1"/>
  <c r="I39" i="1" s="1"/>
  <c r="M39" i="1" l="1"/>
  <c r="N42" i="1" s="1"/>
  <c r="I42" i="1"/>
  <c r="Q39" i="1" l="1"/>
  <c r="Q42" i="1" s="1"/>
</calcChain>
</file>

<file path=xl/sharedStrings.xml><?xml version="1.0" encoding="utf-8"?>
<sst xmlns="http://schemas.openxmlformats.org/spreadsheetml/2006/main" count="464" uniqueCount="184">
  <si>
    <t xml:space="preserve">Zpracováno programem firmy SELPO Broumy, tel. +420 603 525768 </t>
  </si>
  <si>
    <t>Nabídka číslo:</t>
  </si>
  <si>
    <t>OP05/22-23</t>
  </si>
  <si>
    <t>Název:</t>
  </si>
  <si>
    <t>KSSP Vigantice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</si>
  <si>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</si>
  <si>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</si>
  <si>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</si>
  <si>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</si>
  <si>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</si>
  <si>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</si>
  <si>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</si>
  <si>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/>
  </si>
  <si>
    <t>1.</t>
  </si>
  <si>
    <t>C801-3 - Stavební práce - výseky, kapsy, rýhy  -  MONTÁŽ</t>
  </si>
  <si>
    <t>2.</t>
  </si>
  <si>
    <t>Ostatní  -  MONTÁŽ</t>
  </si>
  <si>
    <t>3.</t>
  </si>
  <si>
    <t>Projekce  -  MONTÁŽ</t>
  </si>
  <si>
    <t>4.</t>
  </si>
  <si>
    <t>VO4IP instalace kabely, úl. prvky  -  MONTÁŽ</t>
  </si>
  <si>
    <t>5.</t>
  </si>
  <si>
    <t>VO4IP instalace zařízení  -  MONTÁŽ</t>
  </si>
  <si>
    <t>6.</t>
  </si>
  <si>
    <t>VO4IP SW a oživení  -  MONTÁŽ</t>
  </si>
  <si>
    <t>7.</t>
  </si>
  <si>
    <t>MATERIÁL</t>
  </si>
  <si>
    <t>CELKEM URN</t>
  </si>
  <si>
    <t>B.</t>
  </si>
  <si>
    <t>DODÁVKY ZAŘÍZENÍ</t>
  </si>
  <si>
    <t>8.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</si>
  <si>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</si>
  <si>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</si>
  <si>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</si>
  <si>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</si>
  <si>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</si>
  <si>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</si>
  <si>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</si>
  <si>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</si>
  <si>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>vypracoval:</t>
  </si>
  <si>
    <t>e-mail:</t>
  </si>
  <si>
    <t>dne:</t>
  </si>
  <si>
    <t>C801-3 - Stavební práce - výseky, kapsy, rýhy</t>
  </si>
  <si>
    <t>Poř.č.</t>
  </si>
  <si>
    <t>Číslo pol.</t>
  </si>
  <si>
    <t>Cena/jedn. [Kč]</t>
  </si>
  <si>
    <t>Množství</t>
  </si>
  <si>
    <t>Jedn.</t>
  </si>
  <si>
    <t>Celkem [Kč]</t>
  </si>
  <si>
    <t>97102-4461</t>
  </si>
  <si>
    <t>vybour.otv.ve zdi kamen. do 0,25m2 tl. do 600mm</t>
  </si>
  <si>
    <t>20,00</t>
  </si>
  <si>
    <t>ks</t>
  </si>
  <si>
    <t>97403-1122</t>
  </si>
  <si>
    <t>vysek.rýh cihla do hl.30mm š.do 70mm</t>
  </si>
  <si>
    <t>150,00</t>
  </si>
  <si>
    <t>m</t>
  </si>
  <si>
    <t>Celkem za ceník:</t>
  </si>
  <si>
    <t>Cena:</t>
  </si>
  <si>
    <t>Kč</t>
  </si>
  <si>
    <t>Ostatní</t>
  </si>
  <si>
    <t>0001</t>
  </si>
  <si>
    <t>drobný montážní materiál</t>
  </si>
  <si>
    <t>1,00</t>
  </si>
  <si>
    <t>kpl</t>
  </si>
  <si>
    <t>0005</t>
  </si>
  <si>
    <t>Dopravné</t>
  </si>
  <si>
    <t>800,00</t>
  </si>
  <si>
    <t>km</t>
  </si>
  <si>
    <t>Projekce</t>
  </si>
  <si>
    <t>01</t>
  </si>
  <si>
    <t>vypracování  dokumentace skutečného provedení</t>
  </si>
  <si>
    <t>VO4IP instalace kabely, úl. prvky</t>
  </si>
  <si>
    <t>102320.01</t>
  </si>
  <si>
    <t>Závěs volací šnůry</t>
  </si>
  <si>
    <t>45,00</t>
  </si>
  <si>
    <t>102420.01</t>
  </si>
  <si>
    <t>Instalační rámeček střední (TPS AVKJV)</t>
  </si>
  <si>
    <t>10900.01</t>
  </si>
  <si>
    <t>Instalační rámeček malý (SIJ)</t>
  </si>
  <si>
    <t>2,00</t>
  </si>
  <si>
    <t>109903.01</t>
  </si>
  <si>
    <t>Instalační rámeček malý</t>
  </si>
  <si>
    <t>109920.06</t>
  </si>
  <si>
    <t>Instalační rámeček velký (KJ KJD VKJ)</t>
  </si>
  <si>
    <t>18,00</t>
  </si>
  <si>
    <t>110901.01</t>
  </si>
  <si>
    <t>Instalační rámeček malý (ZE)</t>
  </si>
  <si>
    <t>110902.01</t>
  </si>
  <si>
    <t>Instalační rámeček malý (ZU ZVST)</t>
  </si>
  <si>
    <t>120120</t>
  </si>
  <si>
    <t>hmoždinka - montáž</t>
  </si>
  <si>
    <t>120121</t>
  </si>
  <si>
    <t>vrut - montáž</t>
  </si>
  <si>
    <t>120122</t>
  </si>
  <si>
    <t>kabel CHKE-R 2x1,5</t>
  </si>
  <si>
    <t>80,00</t>
  </si>
  <si>
    <t>120123</t>
  </si>
  <si>
    <t>kabel UTP 5E LSOH</t>
  </si>
  <si>
    <t>120125</t>
  </si>
  <si>
    <t>konektor RJ45 včet.proměřění</t>
  </si>
  <si>
    <t>85,00</t>
  </si>
  <si>
    <t>120126</t>
  </si>
  <si>
    <t>lišta 25x20 LSZH</t>
  </si>
  <si>
    <t>210010003</t>
  </si>
  <si>
    <t>trubka oheb.el.inst. typ 23 R=23mm (PO)</t>
  </si>
  <si>
    <t>220260002</t>
  </si>
  <si>
    <t>krabice KP 68 pod omítku+vysekání</t>
  </si>
  <si>
    <t>220260004</t>
  </si>
  <si>
    <t>krabice KO 97 pod omítku+vysekání</t>
  </si>
  <si>
    <t>4,00</t>
  </si>
  <si>
    <t>220260028</t>
  </si>
  <si>
    <t>krabice KT 250 pod omítku +vysekání</t>
  </si>
  <si>
    <t>6,00</t>
  </si>
  <si>
    <t>VO4IP instalace zařízení</t>
  </si>
  <si>
    <t>110013.04</t>
  </si>
  <si>
    <t>Terminál personálu IP ACRIOS</t>
  </si>
  <si>
    <t>110030.01</t>
  </si>
  <si>
    <t>Zásuvka ethernet IP</t>
  </si>
  <si>
    <t>110041.01</t>
  </si>
  <si>
    <t>Systémový server VoIP ACRIOS</t>
  </si>
  <si>
    <t>110090.01</t>
  </si>
  <si>
    <t>Napáječ 250W 24V IP</t>
  </si>
  <si>
    <t>110150.01</t>
  </si>
  <si>
    <t>Volací šňůra IP</t>
  </si>
  <si>
    <t>50,00</t>
  </si>
  <si>
    <t>110165.01</t>
  </si>
  <si>
    <t>Zásuvka volací šňůry s tlačítkem IP</t>
  </si>
  <si>
    <t>110250.01</t>
  </si>
  <si>
    <t>Signalizační jednotka IP</t>
  </si>
  <si>
    <t>110281.01</t>
  </si>
  <si>
    <t>Vchodová komunikační jednotka IP</t>
  </si>
  <si>
    <t>110294.01</t>
  </si>
  <si>
    <t>Vchodová komunikační jednotka venkovní 2 IP</t>
  </si>
  <si>
    <t>110303.01</t>
  </si>
  <si>
    <t>Adaptér VKJV IP ACRIOS</t>
  </si>
  <si>
    <t>110310.01</t>
  </si>
  <si>
    <t>Komunikační jednotka IP</t>
  </si>
  <si>
    <t>110320.01</t>
  </si>
  <si>
    <t>Komunikační jednotka s displejem IP</t>
  </si>
  <si>
    <t>16,00</t>
  </si>
  <si>
    <t>110411.02</t>
  </si>
  <si>
    <t>Táhlo nouzového volání s tlačíkem IP</t>
  </si>
  <si>
    <t>110441</t>
  </si>
  <si>
    <t>Svitidlo  IP</t>
  </si>
  <si>
    <t>110640.03</t>
  </si>
  <si>
    <t>Switch modul ZPT (RJ45) IP</t>
  </si>
  <si>
    <t>5,00</t>
  </si>
  <si>
    <t>VO4IP SW a oživení</t>
  </si>
  <si>
    <t>Kontrola a otestování rozvodného vedení</t>
  </si>
  <si>
    <t>0002</t>
  </si>
  <si>
    <t>Kontrola provozu a zaškolení</t>
  </si>
  <si>
    <t>0003</t>
  </si>
  <si>
    <t>Naprogramování a konfigurace systému</t>
  </si>
  <si>
    <t>0004</t>
  </si>
  <si>
    <t>SW aktivace sdruženého provozu</t>
  </si>
  <si>
    <t>SW historie volání</t>
  </si>
  <si>
    <t>0006</t>
  </si>
  <si>
    <t>SW licence Audio programu</t>
  </si>
  <si>
    <t>0007</t>
  </si>
  <si>
    <t>SW licence účastníka</t>
  </si>
  <si>
    <t>23,00</t>
  </si>
  <si>
    <t>Materiály</t>
  </si>
  <si>
    <t>00001</t>
  </si>
  <si>
    <t>krabice KP 68/2</t>
  </si>
  <si>
    <t>00202</t>
  </si>
  <si>
    <t>trubka ohebná instal. PVC 2323 R=23mm</t>
  </si>
  <si>
    <t>00306</t>
  </si>
  <si>
    <t>krabice KO 97</t>
  </si>
  <si>
    <t>110873.01</t>
  </si>
  <si>
    <t>zkratovací propojka (jumper)</t>
  </si>
  <si>
    <t xml:space="preserve">hmoždinka </t>
  </si>
  <si>
    <t xml:space="preserve">vrut </t>
  </si>
  <si>
    <t>120124</t>
  </si>
  <si>
    <t>krabice KT250</t>
  </si>
  <si>
    <t xml:space="preserve">konektor RJ45 </t>
  </si>
  <si>
    <t>1222341</t>
  </si>
  <si>
    <t>Držák svazkový KSH 30 1310708</t>
  </si>
  <si>
    <t>Celkem za materiály:</t>
  </si>
  <si>
    <t>Dodávky zařízení (specifikace)</t>
  </si>
  <si>
    <t>SVÍTIDLO IP</t>
  </si>
  <si>
    <t>Celkem za dodávky:</t>
  </si>
  <si>
    <t>Montáž celkem:</t>
  </si>
  <si>
    <t>Základ 21,00%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</si>
</sst>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5]#,##0.00;\-#,##0.00"/>
    <numFmt numFmtId="165" formatCode="#,##0.00\ &quot;Kč&quot;"/>
    <numFmt numFmtId="166" formatCode="#,##0.00_ ;\-#,##0.00\ 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b/>
      <i/>
      <sz val="16"/>
      <color rgb="FF000080"/>
      <name val="Calibri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8.25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12" fillId="0" borderId="0"/>
    <xf numFmtId="0" fontId="14" fillId="0" borderId="0" applyNumberFormat="0" applyFill="0" applyBorder="0" applyAlignment="0" applyProtection="0"/>
  </cellStyleXfs>
  <cellXfs count="59">
    <xf numFmtId="0" fontId="1" fillId="0" borderId="0" xfId="0" applyFont="1" applyFill="1" applyBorder="1"/>
    <xf numFmtId="0" fontId="1" fillId="0" borderId="1" xfId="1" applyFont="1" applyBorder="1" applyAlignment="1">
      <alignment vertical="top" wrapText="1"/>
    </xf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9" fillId="0" borderId="0" xfId="1" applyFont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8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top" wrapText="1" readingOrder="1"/>
    </xf>
    <xf numFmtId="164" fontId="9" fillId="0" borderId="0" xfId="1" applyNumberFormat="1" applyFont="1" applyAlignment="1">
      <alignment horizontal="right"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8" fillId="0" borderId="10" xfId="1" applyFont="1" applyBorder="1" applyAlignment="1">
      <alignment vertical="center" wrapText="1" readingOrder="1"/>
    </xf>
    <xf numFmtId="164" fontId="1" fillId="0" borderId="10" xfId="1" applyNumberFormat="1" applyFont="1" applyBorder="1" applyAlignment="1">
      <alignment vertical="top" wrapText="1"/>
    </xf>
    <xf numFmtId="166" fontId="9" fillId="0" borderId="0" xfId="1" applyNumberFormat="1" applyFont="1" applyAlignment="1">
      <alignment horizontal="right" vertical="top" wrapText="1" readingOrder="1"/>
    </xf>
    <xf numFmtId="0" fontId="1" fillId="0" borderId="0" xfId="0" applyFont="1" applyFill="1" applyBorder="1" applyAlignment="1">
      <alignment horizontal="right"/>
    </xf>
    <xf numFmtId="0" fontId="8" fillId="0" borderId="0" xfId="1" applyFont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Font="1" applyAlignment="1">
      <alignment vertical="top" wrapText="1" readingOrder="1"/>
    </xf>
    <xf numFmtId="0" fontId="9" fillId="0" borderId="0" xfId="1" applyFont="1" applyAlignment="1">
      <alignment horizontal="left" vertical="top" wrapText="1" readingOrder="1"/>
    </xf>
    <xf numFmtId="0" fontId="11" fillId="0" borderId="7" xfId="1" applyFont="1" applyBorder="1" applyAlignment="1">
      <alignment horizontal="right" vertical="top" wrapText="1" readingOrder="1"/>
    </xf>
    <xf numFmtId="0" fontId="1" fillId="0" borderId="7" xfId="1" applyFont="1" applyBorder="1" applyAlignment="1">
      <alignment vertical="top" wrapText="1"/>
    </xf>
    <xf numFmtId="165" fontId="11" fillId="0" borderId="7" xfId="1" applyNumberFormat="1" applyFont="1" applyBorder="1" applyAlignment="1">
      <alignment horizontal="right" vertical="top" wrapText="1" readingOrder="1"/>
    </xf>
    <xf numFmtId="165" fontId="1" fillId="0" borderId="7" xfId="1" applyNumberFormat="1" applyFont="1" applyBorder="1" applyAlignment="1">
      <alignment vertical="top" wrapText="1"/>
    </xf>
    <xf numFmtId="0" fontId="11" fillId="0" borderId="0" xfId="1" applyFont="1" applyAlignment="1">
      <alignment horizontal="right" vertical="top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center" wrapText="1" readingOrder="1"/>
    </xf>
    <xf numFmtId="0" fontId="8" fillId="0" borderId="9" xfId="1" applyFont="1" applyBorder="1" applyAlignment="1">
      <alignment horizontal="right" vertical="center" wrapText="1" readingOrder="1"/>
    </xf>
    <xf numFmtId="0" fontId="10" fillId="0" borderId="7" xfId="1" applyFont="1" applyBorder="1" applyAlignment="1">
      <alignment vertical="top" wrapText="1" readingOrder="1"/>
    </xf>
    <xf numFmtId="0" fontId="8" fillId="0" borderId="0" xfId="1" applyFont="1" applyAlignment="1">
      <alignment horizontal="left" vertical="top" wrapText="1" readingOrder="1"/>
    </xf>
    <xf numFmtId="0" fontId="9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0" fontId="5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6" fillId="2" borderId="0" xfId="1" applyFont="1" applyFill="1" applyAlignment="1">
      <alignment vertical="top" wrapText="1" readingOrder="1"/>
    </xf>
    <xf numFmtId="0" fontId="7" fillId="0" borderId="0" xfId="1" applyFont="1" applyAlignment="1">
      <alignment horizontal="center" vertical="top" wrapText="1" readingOrder="1"/>
    </xf>
    <xf numFmtId="0" fontId="8" fillId="0" borderId="9" xfId="1" applyFont="1" applyBorder="1" applyAlignment="1">
      <alignment horizontal="right" vertical="top" wrapText="1" readingOrder="1"/>
    </xf>
    <xf numFmtId="0" fontId="8" fillId="0" borderId="9" xfId="1" applyFont="1" applyBorder="1" applyAlignment="1">
      <alignment vertical="top" wrapText="1" readingOrder="1"/>
    </xf>
    <xf numFmtId="0" fontId="2" fillId="0" borderId="0" xfId="1" applyFont="1" applyAlignment="1">
      <alignment horizontal="center"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right" vertical="top" wrapText="1" readingOrder="1"/>
    </xf>
    <xf numFmtId="164" fontId="9" fillId="0" borderId="0" xfId="1" applyNumberFormat="1" applyFont="1" applyAlignment="1">
      <alignment horizontal="right" vertical="top" wrapText="1" readingOrder="1"/>
    </xf>
    <xf numFmtId="0" fontId="13" fillId="0" borderId="10" xfId="1" applyFont="1" applyBorder="1" applyAlignment="1">
      <alignment horizontal="right" vertical="center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1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center" wrapText="1" readingOrder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  <xf numFmtId="2" fontId="9" fillId="0" borderId="0" xfId="1" applyNumberFormat="1" applyFont="1" applyAlignment="1">
      <alignment horizontal="right" vertical="top" wrapText="1" readingOrder="1"/>
    </xf>
    <xf numFmtId="2" fontId="1" fillId="0" borderId="0" xfId="0" applyNumberFormat="1" applyFont="1" applyFill="1" applyBorder="1"/>
    <xf numFmtId="0" fontId="14" fillId="0" borderId="0" xfId="2" applyAlignment="1">
      <alignment vertical="top" wrapText="1" readingOrder="1"/>
    </xf>
  </cellXfs>
  <cellStyles count="3">
    <cellStyle name="Hypertextový odkaz" xfId="2" builtinId="8"/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8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FF000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9"/>
  <sheetViews>
    <sheetView showGridLines="0" workbookViewId="0">
      <pane ySplit="7" topLeftCell="A8" activePane="bottomLeft" state="frozen"/>
      <selection pane="bottomLeft" activeCell="K54" sqref="K54"/>
    </sheetView>
  </sheetViews>
  <sheetFormatPr defaultRowHeight="14.4" x14ac:dyDescent="0.3"/>
  <cols>
    <col min="1" max="2" width="0.5546875" customWidth="1"/>
    <col min="3" max="3" width="1.109375" customWidth="1"/>
    <col min="4" max="4" width="0.21875" customWidth="1"/>
    <col min="5" max="5" width="6.77734375" customWidth="1"/>
    <col min="6" max="6" width="2" customWidth="1"/>
    <col min="7" max="7" width="3.6640625" customWidth="1"/>
    <col min="8" max="8" width="0" hidden="1" customWidth="1"/>
    <col min="9" max="9" width="4.77734375" customWidth="1"/>
    <col min="10" max="10" width="0.6640625" customWidth="1"/>
    <col min="11" max="11" width="10.33203125" customWidth="1"/>
    <col min="12" max="12" width="0.33203125" customWidth="1"/>
    <col min="13" max="13" width="0" hidden="1" customWidth="1"/>
    <col min="14" max="14" width="5.109375" customWidth="1"/>
    <col min="15" max="15" width="5.21875" customWidth="1"/>
    <col min="16" max="16" width="5" customWidth="1"/>
    <col min="17" max="17" width="15.6640625" customWidth="1"/>
    <col min="18" max="18" width="0.109375" customWidth="1"/>
    <col min="19" max="19" width="5.109375" customWidth="1"/>
    <col min="20" max="20" width="3.44140625" customWidth="1"/>
    <col min="21" max="21" width="12.88671875" customWidth="1"/>
    <col min="22" max="22" width="3.109375" customWidth="1"/>
    <col min="23" max="23" width="14.109375" customWidth="1"/>
    <col min="24" max="24" width="0" hidden="1" customWidth="1"/>
    <col min="25" max="25" width="1.33203125" customWidth="1"/>
    <col min="26" max="27" width="0.5546875" customWidth="1"/>
  </cols>
  <sheetData>
    <row r="1" spans="1:27" ht="21" x14ac:dyDescent="0.3">
      <c r="P1" s="46"/>
      <c r="Q1" s="24"/>
    </row>
    <row r="2" spans="1:27" ht="15.6" x14ac:dyDescent="0.3">
      <c r="O2" s="47"/>
      <c r="P2" s="24"/>
      <c r="Q2" s="24"/>
      <c r="R2" s="24"/>
      <c r="S2" s="24"/>
    </row>
    <row r="3" spans="1:27" ht="15.6" x14ac:dyDescent="0.3">
      <c r="J3" s="47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7" ht="2.85" customHeight="1" x14ac:dyDescent="0.3"/>
    <row r="5" spans="1:27" ht="1.3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1.25" customHeight="1" x14ac:dyDescent="0.3">
      <c r="A6" s="48" t="s">
        <v>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</row>
    <row r="7" spans="1:27" ht="0" hidden="1" customHeight="1" x14ac:dyDescent="0.3"/>
    <row r="8" spans="1:27" ht="2.85" customHeigh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5.7" customHeight="1" x14ac:dyDescent="0.3">
      <c r="B9" s="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5"/>
      <c r="Z9" s="6"/>
    </row>
    <row r="10" spans="1:27" ht="16.350000000000001" customHeight="1" x14ac:dyDescent="0.3">
      <c r="B10" s="7"/>
      <c r="C10" s="2"/>
      <c r="D10" s="2"/>
      <c r="E10" s="40" t="s">
        <v>1</v>
      </c>
      <c r="F10" s="41"/>
      <c r="G10" s="41"/>
      <c r="H10" s="41"/>
      <c r="I10" s="41"/>
      <c r="J10" s="41"/>
      <c r="K10" s="42" t="s">
        <v>2</v>
      </c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2"/>
      <c r="Y10" s="8"/>
      <c r="Z10" s="6"/>
    </row>
    <row r="11" spans="1:27" ht="16.350000000000001" customHeight="1" x14ac:dyDescent="0.3">
      <c r="B11" s="7"/>
      <c r="C11" s="2"/>
      <c r="D11" s="2"/>
      <c r="E11" s="40" t="s">
        <v>3</v>
      </c>
      <c r="F11" s="41"/>
      <c r="G11" s="41"/>
      <c r="H11" s="41"/>
      <c r="I11" s="41"/>
      <c r="J11" s="41"/>
      <c r="K11" s="42" t="s">
        <v>4</v>
      </c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2"/>
      <c r="Y11" s="8"/>
      <c r="Z11" s="6"/>
    </row>
    <row r="12" spans="1:27" ht="0" hidden="1" customHeight="1" x14ac:dyDescent="0.3">
      <c r="B12" s="7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8"/>
      <c r="Z12" s="6"/>
    </row>
    <row r="13" spans="1:27" ht="2.85" customHeight="1" x14ac:dyDescent="0.3"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1"/>
      <c r="Z13" s="6"/>
    </row>
    <row r="14" spans="1:27" ht="2.85" customHeight="1" x14ac:dyDescent="0.3">
      <c r="B14" s="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7" ht="0" hidden="1" customHeight="1" x14ac:dyDescent="0.3"/>
    <row r="16" spans="1:27" ht="14.1" customHeight="1" x14ac:dyDescent="0.3"/>
    <row r="17" spans="2:26" ht="2.85" customHeight="1" x14ac:dyDescent="0.3"/>
    <row r="18" spans="2:26" ht="0" hidden="1" customHeight="1" x14ac:dyDescent="0.3"/>
    <row r="19" spans="2:26" ht="17.100000000000001" customHeight="1" x14ac:dyDescent="0.3">
      <c r="B19" s="43" t="s">
        <v>5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2:26" ht="2.85" customHeight="1" x14ac:dyDescent="0.3"/>
    <row r="21" spans="2:26" ht="11.4" customHeight="1" x14ac:dyDescent="0.3">
      <c r="B21" s="44" t="s">
        <v>6</v>
      </c>
      <c r="C21" s="33"/>
      <c r="D21" s="33"/>
      <c r="E21" s="33"/>
      <c r="F21" s="45" t="s">
        <v>7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44" t="s">
        <v>8</v>
      </c>
      <c r="V21" s="33"/>
      <c r="W21" s="44" t="s">
        <v>9</v>
      </c>
      <c r="X21" s="33"/>
      <c r="Y21" s="33"/>
      <c r="Z21" s="33"/>
    </row>
    <row r="22" spans="2:26" ht="11.4" customHeight="1" x14ac:dyDescent="0.3">
      <c r="B22" s="37" t="s">
        <v>10</v>
      </c>
      <c r="C22" s="24"/>
      <c r="D22" s="24"/>
      <c r="E22" s="24"/>
      <c r="F22" s="25" t="s">
        <v>11</v>
      </c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3" t="s">
        <v>12</v>
      </c>
      <c r="V22" s="24"/>
      <c r="W22" s="23" t="s">
        <v>12</v>
      </c>
      <c r="X22" s="24"/>
      <c r="Y22" s="24"/>
      <c r="Z22" s="24"/>
    </row>
    <row r="23" spans="2:26" ht="11.25" customHeight="1" x14ac:dyDescent="0.3">
      <c r="B23" s="38" t="s">
        <v>13</v>
      </c>
      <c r="C23" s="24"/>
      <c r="D23" s="24"/>
      <c r="E23" s="24"/>
      <c r="F23" s="39" t="s">
        <v>14</v>
      </c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38">
        <f>'Položky všech ceníků'!AB14</f>
        <v>0</v>
      </c>
      <c r="V23" s="24"/>
      <c r="W23" s="38">
        <f t="shared" ref="W23:W29" si="0">U23</f>
        <v>0</v>
      </c>
      <c r="X23" s="24"/>
      <c r="Y23" s="24"/>
      <c r="Z23" s="24"/>
    </row>
    <row r="24" spans="2:26" ht="11.4" customHeight="1" x14ac:dyDescent="0.3">
      <c r="B24" s="38" t="s">
        <v>15</v>
      </c>
      <c r="C24" s="24"/>
      <c r="D24" s="24"/>
      <c r="E24" s="24"/>
      <c r="F24" s="39" t="s">
        <v>16</v>
      </c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38">
        <f>'Položky všech ceníků'!AB33</f>
        <v>0</v>
      </c>
      <c r="V24" s="24"/>
      <c r="W24" s="38">
        <f t="shared" si="0"/>
        <v>0</v>
      </c>
      <c r="X24" s="24"/>
      <c r="Y24" s="24"/>
      <c r="Z24" s="24"/>
    </row>
    <row r="25" spans="2:26" ht="11.4" customHeight="1" x14ac:dyDescent="0.3">
      <c r="B25" s="38" t="s">
        <v>17</v>
      </c>
      <c r="C25" s="24"/>
      <c r="D25" s="24"/>
      <c r="E25" s="24"/>
      <c r="F25" s="39" t="s">
        <v>18</v>
      </c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38">
        <f>'Položky všech ceníků'!AB51</f>
        <v>0</v>
      </c>
      <c r="V25" s="24"/>
      <c r="W25" s="38">
        <f t="shared" si="0"/>
        <v>0</v>
      </c>
      <c r="X25" s="24"/>
      <c r="Y25" s="24"/>
      <c r="Z25" s="24"/>
    </row>
    <row r="26" spans="2:26" ht="11.4" customHeight="1" x14ac:dyDescent="0.3">
      <c r="B26" s="38" t="s">
        <v>19</v>
      </c>
      <c r="C26" s="24"/>
      <c r="D26" s="24"/>
      <c r="E26" s="24"/>
      <c r="F26" s="39" t="s">
        <v>20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38">
        <f>'Položky všech ceníků'!AB84</f>
        <v>0</v>
      </c>
      <c r="V26" s="24"/>
      <c r="W26" s="38">
        <f t="shared" si="0"/>
        <v>0</v>
      </c>
      <c r="X26" s="24"/>
      <c r="Y26" s="24"/>
      <c r="Z26" s="24"/>
    </row>
    <row r="27" spans="2:26" ht="11.25" customHeight="1" x14ac:dyDescent="0.3">
      <c r="B27" s="38" t="s">
        <v>21</v>
      </c>
      <c r="C27" s="24"/>
      <c r="D27" s="24"/>
      <c r="E27" s="24"/>
      <c r="F27" s="39" t="s">
        <v>22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38">
        <f>'Položky všech ceníků'!AB117</f>
        <v>0</v>
      </c>
      <c r="V27" s="24"/>
      <c r="W27" s="38">
        <f t="shared" si="0"/>
        <v>0</v>
      </c>
      <c r="X27" s="24"/>
      <c r="Y27" s="24"/>
      <c r="Z27" s="24"/>
    </row>
    <row r="28" spans="2:26" ht="11.4" customHeight="1" x14ac:dyDescent="0.3">
      <c r="B28" s="38" t="s">
        <v>23</v>
      </c>
      <c r="C28" s="24"/>
      <c r="D28" s="24"/>
      <c r="E28" s="24"/>
      <c r="F28" s="39" t="s">
        <v>24</v>
      </c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38">
        <f>'Položky všech ceníků'!AB140</f>
        <v>0</v>
      </c>
      <c r="V28" s="24"/>
      <c r="W28" s="38">
        <f t="shared" si="0"/>
        <v>0</v>
      </c>
      <c r="X28" s="24"/>
      <c r="Y28" s="24"/>
      <c r="Z28" s="24"/>
    </row>
    <row r="29" spans="2:26" ht="11.4" customHeight="1" x14ac:dyDescent="0.3">
      <c r="B29" s="38" t="s">
        <v>25</v>
      </c>
      <c r="C29" s="24"/>
      <c r="D29" s="24"/>
      <c r="E29" s="24"/>
      <c r="F29" s="39" t="s">
        <v>26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38">
        <f>'Položky všech ceníků'!AB176</f>
        <v>0</v>
      </c>
      <c r="V29" s="24"/>
      <c r="W29" s="38">
        <f t="shared" si="0"/>
        <v>0</v>
      </c>
      <c r="X29" s="24"/>
      <c r="Y29" s="24"/>
      <c r="Z29" s="24"/>
    </row>
    <row r="30" spans="2:26" ht="11.4" customHeight="1" x14ac:dyDescent="0.3">
      <c r="B30" s="37" t="s">
        <v>12</v>
      </c>
      <c r="C30" s="24"/>
      <c r="D30" s="24"/>
      <c r="E30" s="24"/>
      <c r="F30" s="25" t="s">
        <v>27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3">
        <f>SUM(U23:V29)</f>
        <v>0</v>
      </c>
      <c r="V30" s="24"/>
      <c r="W30" s="23">
        <f>SUM(W23:Z29)</f>
        <v>0</v>
      </c>
      <c r="X30" s="24"/>
      <c r="Y30" s="24"/>
      <c r="Z30" s="24"/>
    </row>
    <row r="31" spans="2:26" ht="11.25" customHeight="1" x14ac:dyDescent="0.3">
      <c r="B31" s="38" t="s">
        <v>12</v>
      </c>
      <c r="C31" s="24"/>
      <c r="D31" s="24"/>
      <c r="E31" s="24"/>
      <c r="F31" s="39" t="s">
        <v>12</v>
      </c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38" t="s">
        <v>12</v>
      </c>
      <c r="V31" s="24"/>
      <c r="W31" s="38" t="s">
        <v>12</v>
      </c>
      <c r="X31" s="24"/>
      <c r="Y31" s="24"/>
      <c r="Z31" s="24"/>
    </row>
    <row r="32" spans="2:26" ht="11.4" customHeight="1" x14ac:dyDescent="0.3">
      <c r="B32" s="37" t="s">
        <v>28</v>
      </c>
      <c r="C32" s="24"/>
      <c r="D32" s="24"/>
      <c r="E32" s="24"/>
      <c r="F32" s="25" t="s">
        <v>29</v>
      </c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3" t="s">
        <v>12</v>
      </c>
      <c r="V32" s="24"/>
      <c r="W32" s="23" t="s">
        <v>12</v>
      </c>
      <c r="X32" s="24"/>
      <c r="Y32" s="24"/>
      <c r="Z32" s="24"/>
    </row>
    <row r="33" spans="2:26" ht="11.4" customHeight="1" x14ac:dyDescent="0.3">
      <c r="B33" s="38" t="s">
        <v>30</v>
      </c>
      <c r="C33" s="24"/>
      <c r="D33" s="24"/>
      <c r="E33" s="24"/>
      <c r="F33" s="39" t="s">
        <v>31</v>
      </c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38">
        <f>'Položky všech ceníků'!AB207</f>
        <v>0</v>
      </c>
      <c r="V33" s="24"/>
      <c r="W33" s="38">
        <f>U33</f>
        <v>0</v>
      </c>
      <c r="X33" s="24"/>
      <c r="Y33" s="24"/>
      <c r="Z33" s="24"/>
    </row>
    <row r="34" spans="2:26" ht="11.4" customHeight="1" x14ac:dyDescent="0.3">
      <c r="B34" s="37" t="s">
        <v>12</v>
      </c>
      <c r="C34" s="24"/>
      <c r="D34" s="24"/>
      <c r="E34" s="24"/>
      <c r="F34" s="25" t="s">
        <v>32</v>
      </c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3">
        <f>SUM(U33)</f>
        <v>0</v>
      </c>
      <c r="V34" s="24"/>
      <c r="W34" s="23">
        <f>SUM(W33)</f>
        <v>0</v>
      </c>
      <c r="X34" s="24"/>
      <c r="Y34" s="24"/>
      <c r="Z34" s="24"/>
    </row>
    <row r="35" spans="2:26" ht="11.4" customHeight="1" x14ac:dyDescent="0.3">
      <c r="B35" s="38" t="s">
        <v>12</v>
      </c>
      <c r="C35" s="24"/>
      <c r="D35" s="24"/>
      <c r="E35" s="24"/>
      <c r="F35" s="39" t="s">
        <v>12</v>
      </c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38" t="s">
        <v>12</v>
      </c>
      <c r="V35" s="24"/>
      <c r="W35" s="38" t="s">
        <v>12</v>
      </c>
      <c r="X35" s="24"/>
      <c r="Y35" s="24"/>
      <c r="Z35" s="24"/>
    </row>
    <row r="36" spans="2:26" ht="11.25" customHeight="1" x14ac:dyDescent="0.3">
      <c r="B36" s="32" t="s">
        <v>33</v>
      </c>
      <c r="C36" s="33"/>
      <c r="D36" s="33"/>
      <c r="E36" s="33"/>
      <c r="F36" s="34" t="s">
        <v>34</v>
      </c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5">
        <f>U30+U34</f>
        <v>0</v>
      </c>
      <c r="V36" s="33"/>
      <c r="W36" s="35">
        <f>W30+W34</f>
        <v>0</v>
      </c>
      <c r="X36" s="33"/>
      <c r="Y36" s="33"/>
      <c r="Z36" s="33"/>
    </row>
    <row r="37" spans="2:26" ht="14.25" customHeight="1" x14ac:dyDescent="0.3"/>
    <row r="38" spans="2:26" ht="11.4" customHeight="1" x14ac:dyDescent="0.3">
      <c r="B38" s="36" t="s">
        <v>12</v>
      </c>
      <c r="C38" s="28"/>
      <c r="D38" s="28"/>
      <c r="E38" s="28"/>
      <c r="F38" s="28"/>
      <c r="G38" s="28"/>
      <c r="I38" s="27" t="s">
        <v>8</v>
      </c>
      <c r="J38" s="28"/>
      <c r="K38" s="28"/>
      <c r="L38" s="28"/>
      <c r="M38" s="27" t="s">
        <v>35</v>
      </c>
      <c r="N38" s="28"/>
      <c r="O38" s="28"/>
      <c r="P38" s="28"/>
      <c r="Q38" s="27" t="s">
        <v>36</v>
      </c>
      <c r="R38" s="28"/>
    </row>
    <row r="39" spans="2:26" ht="11.25" customHeight="1" x14ac:dyDescent="0.3">
      <c r="B39" s="27" t="s">
        <v>37</v>
      </c>
      <c r="C39" s="28"/>
      <c r="D39" s="28"/>
      <c r="E39" s="28"/>
      <c r="F39" s="28"/>
      <c r="G39" s="28"/>
      <c r="H39" s="13"/>
      <c r="I39" s="29">
        <f>W36</f>
        <v>0</v>
      </c>
      <c r="J39" s="30"/>
      <c r="K39" s="30"/>
      <c r="L39" s="30"/>
      <c r="M39" s="29">
        <f>I39*0.21</f>
        <v>0</v>
      </c>
      <c r="N39" s="30"/>
      <c r="O39" s="30"/>
      <c r="P39" s="30"/>
      <c r="Q39" s="29">
        <f>I39+M39</f>
        <v>0</v>
      </c>
      <c r="R39" s="30"/>
    </row>
    <row r="40" spans="2:26" ht="0" hidden="1" customHeight="1" x14ac:dyDescent="0.3"/>
    <row r="41" spans="2:26" ht="3" customHeight="1" x14ac:dyDescent="0.3"/>
    <row r="42" spans="2:26" ht="11.25" customHeight="1" x14ac:dyDescent="0.3">
      <c r="B42" s="31" t="s">
        <v>38</v>
      </c>
      <c r="C42" s="24"/>
      <c r="D42" s="24"/>
      <c r="E42" s="24"/>
      <c r="F42" s="24"/>
      <c r="G42" s="24"/>
      <c r="I42" s="29">
        <f>I39</f>
        <v>0</v>
      </c>
      <c r="J42" s="30"/>
      <c r="K42" s="30"/>
      <c r="L42" s="30"/>
      <c r="N42" s="29">
        <f>M39</f>
        <v>0</v>
      </c>
      <c r="O42" s="30"/>
      <c r="P42" s="30"/>
      <c r="Q42" s="29">
        <f>Q39</f>
        <v>0</v>
      </c>
      <c r="R42" s="30"/>
    </row>
    <row r="43" spans="2:26" ht="5.7" customHeight="1" x14ac:dyDescent="0.3"/>
    <row r="44" spans="2:26" ht="2.85" customHeight="1" x14ac:dyDescent="0.3"/>
    <row r="45" spans="2:26" ht="2.25" customHeight="1" x14ac:dyDescent="0.3">
      <c r="B45" s="26" t="s">
        <v>12</v>
      </c>
      <c r="C45" s="24"/>
    </row>
    <row r="46" spans="2:26" ht="11.4" customHeight="1" x14ac:dyDescent="0.3"/>
    <row r="47" spans="2:26" ht="11.4" customHeight="1" x14ac:dyDescent="0.3">
      <c r="B47" s="23" t="s">
        <v>39</v>
      </c>
      <c r="C47" s="24"/>
      <c r="D47" s="24"/>
      <c r="E47" s="24"/>
      <c r="F47" s="24"/>
      <c r="G47" s="25"/>
      <c r="H47" s="24"/>
      <c r="I47" s="24"/>
      <c r="J47" s="24"/>
      <c r="K47" s="24"/>
    </row>
    <row r="48" spans="2:26" ht="11.4" customHeight="1" x14ac:dyDescent="0.3">
      <c r="B48" s="23" t="s">
        <v>40</v>
      </c>
      <c r="C48" s="24"/>
      <c r="D48" s="24"/>
      <c r="E48" s="24"/>
      <c r="F48" s="24"/>
      <c r="G48" s="58"/>
      <c r="H48" s="24"/>
      <c r="I48" s="24"/>
      <c r="J48" s="24"/>
      <c r="K48" s="24"/>
    </row>
    <row r="49" spans="2:11" ht="11.25" customHeight="1" x14ac:dyDescent="0.3">
      <c r="B49" s="23" t="s">
        <v>41</v>
      </c>
      <c r="C49" s="24"/>
      <c r="D49" s="24"/>
      <c r="E49" s="24"/>
      <c r="F49" s="24"/>
      <c r="G49" s="25"/>
      <c r="H49" s="24"/>
      <c r="I49" s="24"/>
      <c r="J49" s="24"/>
      <c r="K49" s="24"/>
    </row>
  </sheetData>
  <mergeCells count="92">
    <mergeCell ref="P1:Q1"/>
    <mergeCell ref="O2:S2"/>
    <mergeCell ref="J3:U3"/>
    <mergeCell ref="A6:AA6"/>
    <mergeCell ref="E10:J10"/>
    <mergeCell ref="K10:W10"/>
    <mergeCell ref="E11:J11"/>
    <mergeCell ref="K11:W11"/>
    <mergeCell ref="B19:Z19"/>
    <mergeCell ref="B21:E21"/>
    <mergeCell ref="F21:T21"/>
    <mergeCell ref="U21:V21"/>
    <mergeCell ref="W21:Z21"/>
    <mergeCell ref="B22:E22"/>
    <mergeCell ref="F22:T22"/>
    <mergeCell ref="U22:V22"/>
    <mergeCell ref="W22:Z22"/>
    <mergeCell ref="B23:E23"/>
    <mergeCell ref="F23:T23"/>
    <mergeCell ref="U23:V23"/>
    <mergeCell ref="W23:Z23"/>
    <mergeCell ref="B24:E24"/>
    <mergeCell ref="F24:T24"/>
    <mergeCell ref="U24:V24"/>
    <mergeCell ref="W24:Z24"/>
    <mergeCell ref="B25:E25"/>
    <mergeCell ref="F25:T25"/>
    <mergeCell ref="U25:V25"/>
    <mergeCell ref="W25:Z25"/>
    <mergeCell ref="B26:E26"/>
    <mergeCell ref="F26:T26"/>
    <mergeCell ref="U26:V26"/>
    <mergeCell ref="W26:Z26"/>
    <mergeCell ref="B27:E27"/>
    <mergeCell ref="F27:T27"/>
    <mergeCell ref="U27:V27"/>
    <mergeCell ref="W27:Z27"/>
    <mergeCell ref="B28:E28"/>
    <mergeCell ref="F28:T28"/>
    <mergeCell ref="U28:V28"/>
    <mergeCell ref="W28:Z28"/>
    <mergeCell ref="B29:E29"/>
    <mergeCell ref="F29:T29"/>
    <mergeCell ref="U29:V29"/>
    <mergeCell ref="W29:Z29"/>
    <mergeCell ref="B30:E30"/>
    <mergeCell ref="F30:T30"/>
    <mergeCell ref="U30:V30"/>
    <mergeCell ref="W30:Z30"/>
    <mergeCell ref="B31:E31"/>
    <mergeCell ref="F31:T31"/>
    <mergeCell ref="U31:V31"/>
    <mergeCell ref="W31:Z31"/>
    <mergeCell ref="B32:E32"/>
    <mergeCell ref="F32:T32"/>
    <mergeCell ref="U32:V32"/>
    <mergeCell ref="W32:Z32"/>
    <mergeCell ref="B33:E33"/>
    <mergeCell ref="F33:T33"/>
    <mergeCell ref="U33:V33"/>
    <mergeCell ref="W33:Z33"/>
    <mergeCell ref="B34:E34"/>
    <mergeCell ref="F34:T34"/>
    <mergeCell ref="U34:V34"/>
    <mergeCell ref="W34:Z34"/>
    <mergeCell ref="B35:E35"/>
    <mergeCell ref="F35:T35"/>
    <mergeCell ref="U35:V35"/>
    <mergeCell ref="W35:Z35"/>
    <mergeCell ref="B36:E36"/>
    <mergeCell ref="F36:T36"/>
    <mergeCell ref="U36:V36"/>
    <mergeCell ref="W36:Z36"/>
    <mergeCell ref="B38:G38"/>
    <mergeCell ref="I38:L38"/>
    <mergeCell ref="M38:P38"/>
    <mergeCell ref="Q38:R38"/>
    <mergeCell ref="B39:G39"/>
    <mergeCell ref="I39:L39"/>
    <mergeCell ref="M39:P39"/>
    <mergeCell ref="Q39:R39"/>
    <mergeCell ref="B42:G42"/>
    <mergeCell ref="I42:L42"/>
    <mergeCell ref="N42:P42"/>
    <mergeCell ref="Q42:R42"/>
    <mergeCell ref="B49:F49"/>
    <mergeCell ref="G49:K49"/>
    <mergeCell ref="B45:C45"/>
    <mergeCell ref="B47:F47"/>
    <mergeCell ref="G47:K47"/>
    <mergeCell ref="B48:F48"/>
    <mergeCell ref="G48:K48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218"/>
  <sheetViews>
    <sheetView showGridLines="0" tabSelected="1" workbookViewId="0">
      <pane ySplit="7" topLeftCell="A8" activePane="bottomLeft" state="frozen"/>
      <selection pane="bottomLeft" activeCell="U1" sqref="O1:Y3"/>
    </sheetView>
  </sheetViews>
  <sheetFormatPr defaultRowHeight="14.4" x14ac:dyDescent="0.3"/>
  <cols>
    <col min="1" max="1" width="0.5546875" customWidth="1"/>
    <col min="2" max="2" width="1.6640625" customWidth="1"/>
    <col min="3" max="3" width="4.6640625" customWidth="1"/>
    <col min="4" max="4" width="1.21875" customWidth="1"/>
    <col min="5" max="5" width="0" hidden="1" customWidth="1"/>
    <col min="6" max="6" width="7.21875" customWidth="1"/>
    <col min="7" max="7" width="0" hidden="1" customWidth="1"/>
    <col min="8" max="8" width="0.6640625" customWidth="1"/>
    <col min="9" max="9" width="0" hidden="1" customWidth="1"/>
    <col min="10" max="11" width="0.88671875" customWidth="1"/>
    <col min="12" max="12" width="0" hidden="1" customWidth="1"/>
    <col min="13" max="13" width="1.6640625" customWidth="1"/>
    <col min="14" max="14" width="0.109375" customWidth="1"/>
    <col min="15" max="15" width="11.77734375" customWidth="1"/>
    <col min="16" max="16" width="4.5546875" customWidth="1"/>
    <col min="17" max="17" width="1.77734375" customWidth="1"/>
    <col min="18" max="19" width="0.88671875" customWidth="1"/>
    <col min="20" max="20" width="1.6640625" customWidth="1"/>
    <col min="21" max="21" width="18.88671875" customWidth="1"/>
    <col min="22" max="22" width="1.77734375" customWidth="1"/>
    <col min="23" max="23" width="5.21875" customWidth="1"/>
    <col min="24" max="24" width="8.33203125" customWidth="1"/>
    <col min="25" max="25" width="8" customWidth="1"/>
    <col min="26" max="26" width="1" customWidth="1"/>
    <col min="27" max="27" width="6.33203125" customWidth="1"/>
    <col min="28" max="28" width="11.6640625" customWidth="1"/>
    <col min="29" max="29" width="0.5546875" customWidth="1"/>
  </cols>
  <sheetData>
    <row r="1" spans="1:29" ht="21" x14ac:dyDescent="0.3">
      <c r="U1" s="46"/>
      <c r="V1" s="24"/>
    </row>
    <row r="2" spans="1:29" ht="15.6" x14ac:dyDescent="0.3">
      <c r="Q2" s="47"/>
      <c r="R2" s="24"/>
      <c r="S2" s="24"/>
      <c r="T2" s="24"/>
      <c r="U2" s="24"/>
      <c r="V2" s="24"/>
      <c r="W2" s="24"/>
    </row>
    <row r="3" spans="1:29" ht="15.6" x14ac:dyDescent="0.3">
      <c r="O3" s="47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spans="1:29" ht="2.85" customHeight="1" x14ac:dyDescent="0.3"/>
    <row r="5" spans="1:29" ht="1.35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1.25" customHeight="1" x14ac:dyDescent="0.3">
      <c r="A6" s="48" t="s">
        <v>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ht="0" hidden="1" customHeight="1" x14ac:dyDescent="0.3"/>
    <row r="8" spans="1:29" ht="2.85" customHeight="1" x14ac:dyDescent="0.3"/>
    <row r="9" spans="1:29" ht="17.100000000000001" customHeight="1" x14ac:dyDescent="0.3">
      <c r="B9" s="43" t="s">
        <v>42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</row>
    <row r="10" spans="1:29" ht="2.85" customHeight="1" x14ac:dyDescent="0.3"/>
    <row r="11" spans="1:29" x14ac:dyDescent="0.3">
      <c r="B11" s="54" t="s">
        <v>43</v>
      </c>
      <c r="C11" s="52"/>
      <c r="D11" s="55" t="s">
        <v>44</v>
      </c>
      <c r="E11" s="52"/>
      <c r="F11" s="52"/>
      <c r="G11" s="52"/>
      <c r="H11" s="52"/>
      <c r="I11" s="52"/>
      <c r="J11" s="52"/>
      <c r="K11" s="52"/>
      <c r="L11" s="52"/>
      <c r="M11" s="52"/>
      <c r="N11" s="55" t="s">
        <v>7</v>
      </c>
      <c r="O11" s="52"/>
      <c r="P11" s="52"/>
      <c r="Q11" s="52"/>
      <c r="R11" s="52"/>
      <c r="S11" s="52"/>
      <c r="T11" s="52"/>
      <c r="U11" s="52"/>
      <c r="V11" s="54" t="s">
        <v>45</v>
      </c>
      <c r="W11" s="52"/>
      <c r="X11" s="52"/>
      <c r="Y11" s="54" t="s">
        <v>46</v>
      </c>
      <c r="Z11" s="52"/>
      <c r="AA11" s="16" t="s">
        <v>47</v>
      </c>
      <c r="AB11" s="14" t="s">
        <v>48</v>
      </c>
    </row>
    <row r="12" spans="1:29" x14ac:dyDescent="0.3">
      <c r="B12" s="38">
        <v>1</v>
      </c>
      <c r="C12" s="24"/>
      <c r="D12" s="39" t="s">
        <v>49</v>
      </c>
      <c r="E12" s="24"/>
      <c r="F12" s="24"/>
      <c r="G12" s="24"/>
      <c r="H12" s="24"/>
      <c r="I12" s="24"/>
      <c r="J12" s="24"/>
      <c r="K12" s="24"/>
      <c r="L12" s="24"/>
      <c r="M12" s="24"/>
      <c r="N12" s="39" t="s">
        <v>50</v>
      </c>
      <c r="O12" s="24"/>
      <c r="P12" s="24"/>
      <c r="Q12" s="24"/>
      <c r="R12" s="24"/>
      <c r="S12" s="24"/>
      <c r="T12" s="24"/>
      <c r="U12" s="24"/>
      <c r="V12" s="49">
        <v>0</v>
      </c>
      <c r="W12" s="24"/>
      <c r="X12" s="24"/>
      <c r="Y12" s="38" t="s">
        <v>51</v>
      </c>
      <c r="Z12" s="24"/>
      <c r="AA12" s="12" t="s">
        <v>52</v>
      </c>
      <c r="AB12" s="17">
        <f>V12*Y12</f>
        <v>0</v>
      </c>
    </row>
    <row r="13" spans="1:29" x14ac:dyDescent="0.3">
      <c r="B13" s="38">
        <v>2</v>
      </c>
      <c r="C13" s="24"/>
      <c r="D13" s="39" t="s">
        <v>53</v>
      </c>
      <c r="E13" s="24"/>
      <c r="F13" s="24"/>
      <c r="G13" s="24"/>
      <c r="H13" s="24"/>
      <c r="I13" s="24"/>
      <c r="J13" s="24"/>
      <c r="K13" s="24"/>
      <c r="L13" s="24"/>
      <c r="M13" s="24"/>
      <c r="N13" s="39" t="s">
        <v>54</v>
      </c>
      <c r="O13" s="24"/>
      <c r="P13" s="24"/>
      <c r="Q13" s="24"/>
      <c r="R13" s="24"/>
      <c r="S13" s="24"/>
      <c r="T13" s="24"/>
      <c r="U13" s="24"/>
      <c r="V13" s="49">
        <v>0</v>
      </c>
      <c r="W13" s="24"/>
      <c r="X13" s="24"/>
      <c r="Y13" s="38" t="s">
        <v>55</v>
      </c>
      <c r="Z13" s="24"/>
      <c r="AA13" s="12" t="s">
        <v>56</v>
      </c>
      <c r="AB13" s="17">
        <f>V13*Y13</f>
        <v>0</v>
      </c>
    </row>
    <row r="14" spans="1:29" ht="11.4" customHeight="1" x14ac:dyDescent="0.3">
      <c r="B14" s="51" t="s">
        <v>182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15"/>
      <c r="AB14" s="20">
        <f>SUM(AB12:AB13)</f>
        <v>0</v>
      </c>
    </row>
    <row r="15" spans="1:29" ht="2.85" customHeight="1" x14ac:dyDescent="0.3"/>
    <row r="16" spans="1:29" ht="11.25" customHeight="1" x14ac:dyDescent="0.3">
      <c r="B16" s="25" t="s">
        <v>57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</row>
    <row r="17" spans="2:28" ht="1.5" customHeight="1" x14ac:dyDescent="0.3"/>
    <row r="18" spans="2:28" ht="11.25" customHeight="1" x14ac:dyDescent="0.3">
      <c r="C18" s="38" t="s">
        <v>58</v>
      </c>
      <c r="D18" s="24"/>
      <c r="F18" s="49">
        <f>AB14</f>
        <v>0</v>
      </c>
      <c r="G18" s="24"/>
      <c r="H18" s="24"/>
      <c r="I18" s="24"/>
      <c r="J18" s="24"/>
      <c r="K18" s="39" t="s">
        <v>59</v>
      </c>
      <c r="L18" s="24"/>
      <c r="M18" s="24"/>
      <c r="N18" s="24"/>
      <c r="O18" s="24"/>
      <c r="P18" s="24"/>
      <c r="Q18" s="24"/>
      <c r="R18" s="24"/>
    </row>
    <row r="19" spans="2:28" ht="9.9" customHeight="1" x14ac:dyDescent="0.3"/>
    <row r="20" spans="2:28" ht="11.4" customHeight="1" x14ac:dyDescent="0.3">
      <c r="B20" s="36" t="s">
        <v>12</v>
      </c>
      <c r="C20" s="28"/>
      <c r="D20" s="28"/>
      <c r="E20" s="28"/>
      <c r="F20" s="28"/>
      <c r="H20" s="27" t="s">
        <v>8</v>
      </c>
      <c r="I20" s="28"/>
      <c r="J20" s="28"/>
      <c r="K20" s="28"/>
      <c r="L20" s="28"/>
      <c r="M20" s="28"/>
      <c r="N20" s="28"/>
      <c r="O20" s="28"/>
    </row>
    <row r="21" spans="2:28" ht="11.25" customHeight="1" x14ac:dyDescent="0.3">
      <c r="B21" s="27" t="s">
        <v>9</v>
      </c>
      <c r="C21" s="28"/>
      <c r="D21" s="28"/>
      <c r="E21" s="28"/>
      <c r="F21" s="28"/>
      <c r="G21" s="13"/>
      <c r="H21" s="29">
        <f>AB14</f>
        <v>0</v>
      </c>
      <c r="I21" s="30"/>
      <c r="J21" s="30"/>
      <c r="K21" s="30"/>
      <c r="L21" s="30"/>
      <c r="M21" s="30"/>
      <c r="N21" s="30"/>
      <c r="O21" s="30"/>
    </row>
    <row r="22" spans="2:28" ht="0" hidden="1" customHeight="1" x14ac:dyDescent="0.3"/>
    <row r="23" spans="2:28" ht="3" customHeight="1" x14ac:dyDescent="0.3"/>
    <row r="24" spans="2:28" ht="11.25" customHeight="1" x14ac:dyDescent="0.3">
      <c r="B24" s="31" t="s">
        <v>38</v>
      </c>
      <c r="C24" s="24"/>
      <c r="D24" s="24"/>
      <c r="E24" s="24"/>
      <c r="F24" s="24"/>
      <c r="H24" s="29">
        <f>H21</f>
        <v>0</v>
      </c>
      <c r="I24" s="30"/>
      <c r="J24" s="30"/>
      <c r="K24" s="30"/>
      <c r="L24" s="30"/>
      <c r="M24" s="30"/>
      <c r="N24" s="30"/>
      <c r="O24" s="30"/>
    </row>
    <row r="25" spans="2:28" ht="5.7" customHeight="1" x14ac:dyDescent="0.3"/>
    <row r="26" spans="2:28" ht="2.85" customHeight="1" x14ac:dyDescent="0.3"/>
    <row r="27" spans="2:28" ht="0" hidden="1" customHeight="1" x14ac:dyDescent="0.3"/>
    <row r="28" spans="2:28" ht="17.100000000000001" customHeight="1" x14ac:dyDescent="0.3">
      <c r="B28" s="43" t="s">
        <v>60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</row>
    <row r="29" spans="2:28" ht="2.85" customHeight="1" x14ac:dyDescent="0.3"/>
    <row r="30" spans="2:28" x14ac:dyDescent="0.3">
      <c r="B30" s="54" t="s">
        <v>43</v>
      </c>
      <c r="C30" s="52"/>
      <c r="D30" s="55" t="s">
        <v>44</v>
      </c>
      <c r="E30" s="52"/>
      <c r="F30" s="52"/>
      <c r="G30" s="52"/>
      <c r="H30" s="52"/>
      <c r="I30" s="52"/>
      <c r="J30" s="52"/>
      <c r="K30" s="52"/>
      <c r="L30" s="52"/>
      <c r="M30" s="52"/>
      <c r="N30" s="55" t="s">
        <v>7</v>
      </c>
      <c r="O30" s="52"/>
      <c r="P30" s="52"/>
      <c r="Q30" s="52"/>
      <c r="R30" s="52"/>
      <c r="S30" s="52"/>
      <c r="T30" s="52"/>
      <c r="U30" s="52"/>
      <c r="V30" s="54" t="s">
        <v>45</v>
      </c>
      <c r="W30" s="52"/>
      <c r="X30" s="52"/>
      <c r="Y30" s="54" t="s">
        <v>46</v>
      </c>
      <c r="Z30" s="52"/>
      <c r="AA30" s="16" t="s">
        <v>47</v>
      </c>
      <c r="AB30" s="14" t="s">
        <v>48</v>
      </c>
    </row>
    <row r="31" spans="2:28" x14ac:dyDescent="0.3">
      <c r="B31" s="38">
        <v>1</v>
      </c>
      <c r="C31" s="24"/>
      <c r="D31" s="39" t="s">
        <v>61</v>
      </c>
      <c r="E31" s="24"/>
      <c r="F31" s="24"/>
      <c r="G31" s="24"/>
      <c r="H31" s="24"/>
      <c r="I31" s="24"/>
      <c r="J31" s="24"/>
      <c r="K31" s="24"/>
      <c r="L31" s="24"/>
      <c r="M31" s="24"/>
      <c r="N31" s="39" t="s">
        <v>62</v>
      </c>
      <c r="O31" s="24"/>
      <c r="P31" s="24"/>
      <c r="Q31" s="24"/>
      <c r="R31" s="24"/>
      <c r="S31" s="24"/>
      <c r="T31" s="24"/>
      <c r="U31" s="24"/>
      <c r="V31" s="49">
        <v>0</v>
      </c>
      <c r="W31" s="24"/>
      <c r="X31" s="24"/>
      <c r="Y31" s="38" t="s">
        <v>63</v>
      </c>
      <c r="Z31" s="24"/>
      <c r="AA31" s="12" t="s">
        <v>64</v>
      </c>
      <c r="AB31" s="17">
        <f>V31*Y31</f>
        <v>0</v>
      </c>
    </row>
    <row r="32" spans="2:28" x14ac:dyDescent="0.3">
      <c r="B32" s="38">
        <v>2</v>
      </c>
      <c r="C32" s="24"/>
      <c r="D32" s="39" t="s">
        <v>65</v>
      </c>
      <c r="E32" s="24"/>
      <c r="F32" s="24"/>
      <c r="G32" s="24"/>
      <c r="H32" s="24"/>
      <c r="I32" s="24"/>
      <c r="J32" s="24"/>
      <c r="K32" s="24"/>
      <c r="L32" s="24"/>
      <c r="M32" s="24"/>
      <c r="N32" s="39" t="s">
        <v>66</v>
      </c>
      <c r="O32" s="24"/>
      <c r="P32" s="24"/>
      <c r="Q32" s="24"/>
      <c r="R32" s="24"/>
      <c r="S32" s="24"/>
      <c r="T32" s="24"/>
      <c r="U32" s="24"/>
      <c r="V32" s="49">
        <v>0</v>
      </c>
      <c r="W32" s="24"/>
      <c r="X32" s="24"/>
      <c r="Y32" s="38" t="s">
        <v>67</v>
      </c>
      <c r="Z32" s="24"/>
      <c r="AA32" s="12" t="s">
        <v>68</v>
      </c>
      <c r="AB32" s="17">
        <f>V32*Y32</f>
        <v>0</v>
      </c>
    </row>
    <row r="33" spans="2:28" ht="11.4" customHeight="1" x14ac:dyDescent="0.3">
      <c r="B33" s="50" t="s">
        <v>182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15"/>
      <c r="AB33" s="20">
        <f>SUM(AB31:AB32)</f>
        <v>0</v>
      </c>
    </row>
    <row r="34" spans="2:28" ht="2.85" customHeight="1" x14ac:dyDescent="0.3"/>
    <row r="35" spans="2:28" ht="11.25" customHeight="1" x14ac:dyDescent="0.3">
      <c r="B35" s="25" t="s">
        <v>57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</row>
    <row r="36" spans="2:28" ht="1.5" customHeight="1" x14ac:dyDescent="0.3"/>
    <row r="37" spans="2:28" ht="11.25" customHeight="1" x14ac:dyDescent="0.3">
      <c r="C37" s="38" t="s">
        <v>58</v>
      </c>
      <c r="D37" s="24"/>
      <c r="F37" s="49">
        <f>AB33</f>
        <v>0</v>
      </c>
      <c r="G37" s="24"/>
      <c r="H37" s="24"/>
      <c r="I37" s="24"/>
      <c r="J37" s="24"/>
      <c r="K37" s="39" t="s">
        <v>59</v>
      </c>
      <c r="L37" s="24"/>
      <c r="M37" s="24"/>
      <c r="N37" s="24"/>
      <c r="O37" s="24"/>
      <c r="P37" s="24"/>
      <c r="Q37" s="24"/>
      <c r="R37" s="24"/>
    </row>
    <row r="38" spans="2:28" ht="9.9" customHeight="1" x14ac:dyDescent="0.3"/>
    <row r="39" spans="2:28" ht="11.4" customHeight="1" x14ac:dyDescent="0.3">
      <c r="B39" s="36" t="s">
        <v>12</v>
      </c>
      <c r="C39" s="28"/>
      <c r="D39" s="28"/>
      <c r="E39" s="28"/>
      <c r="F39" s="28"/>
      <c r="H39" s="27" t="s">
        <v>8</v>
      </c>
      <c r="I39" s="28"/>
      <c r="J39" s="28"/>
      <c r="K39" s="28"/>
      <c r="L39" s="28"/>
      <c r="M39" s="28"/>
      <c r="N39" s="28"/>
      <c r="O39" s="28"/>
    </row>
    <row r="40" spans="2:28" ht="11.25" customHeight="1" x14ac:dyDescent="0.3">
      <c r="B40" s="27" t="s">
        <v>9</v>
      </c>
      <c r="C40" s="28"/>
      <c r="D40" s="28"/>
      <c r="E40" s="28"/>
      <c r="F40" s="28"/>
      <c r="G40" s="13"/>
      <c r="H40" s="29">
        <f>AB33</f>
        <v>0</v>
      </c>
      <c r="I40" s="30"/>
      <c r="J40" s="30"/>
      <c r="K40" s="30"/>
      <c r="L40" s="30"/>
      <c r="M40" s="30"/>
      <c r="N40" s="30"/>
      <c r="O40" s="30"/>
    </row>
    <row r="41" spans="2:28" ht="0" hidden="1" customHeight="1" x14ac:dyDescent="0.3"/>
    <row r="42" spans="2:28" ht="3" customHeight="1" x14ac:dyDescent="0.3"/>
    <row r="43" spans="2:28" ht="11.25" customHeight="1" x14ac:dyDescent="0.3">
      <c r="B43" s="31" t="s">
        <v>38</v>
      </c>
      <c r="C43" s="24"/>
      <c r="D43" s="24"/>
      <c r="E43" s="24"/>
      <c r="F43" s="24"/>
      <c r="H43" s="29">
        <f>AB33</f>
        <v>0</v>
      </c>
      <c r="I43" s="30"/>
      <c r="J43" s="30"/>
      <c r="K43" s="30"/>
      <c r="L43" s="30"/>
      <c r="M43" s="30"/>
      <c r="N43" s="30"/>
      <c r="O43" s="30"/>
    </row>
    <row r="44" spans="2:28" ht="5.7" customHeight="1" x14ac:dyDescent="0.3"/>
    <row r="45" spans="2:28" ht="2.85" customHeight="1" x14ac:dyDescent="0.3"/>
    <row r="46" spans="2:28" ht="0" hidden="1" customHeight="1" x14ac:dyDescent="0.3"/>
    <row r="47" spans="2:28" ht="17.100000000000001" customHeight="1" x14ac:dyDescent="0.3">
      <c r="B47" s="43" t="s">
        <v>69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</row>
    <row r="48" spans="2:28" ht="2.85" customHeight="1" x14ac:dyDescent="0.3"/>
    <row r="49" spans="2:28" x14ac:dyDescent="0.3">
      <c r="B49" s="54" t="s">
        <v>43</v>
      </c>
      <c r="C49" s="52"/>
      <c r="D49" s="55" t="s">
        <v>44</v>
      </c>
      <c r="E49" s="52"/>
      <c r="F49" s="52"/>
      <c r="G49" s="52"/>
      <c r="H49" s="52"/>
      <c r="I49" s="52"/>
      <c r="J49" s="52"/>
      <c r="K49" s="52"/>
      <c r="L49" s="52"/>
      <c r="M49" s="52"/>
      <c r="N49" s="55" t="s">
        <v>7</v>
      </c>
      <c r="O49" s="52"/>
      <c r="P49" s="52"/>
      <c r="Q49" s="52"/>
      <c r="R49" s="52"/>
      <c r="S49" s="52"/>
      <c r="T49" s="52"/>
      <c r="U49" s="52"/>
      <c r="V49" s="54" t="s">
        <v>45</v>
      </c>
      <c r="W49" s="52"/>
      <c r="X49" s="52"/>
      <c r="Y49" s="54" t="s">
        <v>46</v>
      </c>
      <c r="Z49" s="52"/>
      <c r="AA49" s="16" t="s">
        <v>47</v>
      </c>
      <c r="AB49" s="14" t="s">
        <v>48</v>
      </c>
    </row>
    <row r="50" spans="2:28" x14ac:dyDescent="0.3">
      <c r="B50" s="38">
        <v>1</v>
      </c>
      <c r="C50" s="24"/>
      <c r="D50" s="39" t="s">
        <v>70</v>
      </c>
      <c r="E50" s="24"/>
      <c r="F50" s="24"/>
      <c r="G50" s="24"/>
      <c r="H50" s="24"/>
      <c r="I50" s="24"/>
      <c r="J50" s="24"/>
      <c r="K50" s="24"/>
      <c r="L50" s="24"/>
      <c r="M50" s="24"/>
      <c r="N50" s="39" t="s">
        <v>71</v>
      </c>
      <c r="O50" s="24"/>
      <c r="P50" s="24"/>
      <c r="Q50" s="24"/>
      <c r="R50" s="24"/>
      <c r="S50" s="24"/>
      <c r="T50" s="24"/>
      <c r="U50" s="24"/>
      <c r="V50" s="49">
        <v>0</v>
      </c>
      <c r="W50" s="24"/>
      <c r="X50" s="24"/>
      <c r="Y50" s="38" t="s">
        <v>63</v>
      </c>
      <c r="Z50" s="24"/>
      <c r="AA50" s="12" t="s">
        <v>64</v>
      </c>
      <c r="AB50" s="17">
        <f>V50*Y50</f>
        <v>0</v>
      </c>
    </row>
    <row r="51" spans="2:28" ht="11.25" customHeight="1" x14ac:dyDescent="0.3">
      <c r="B51" s="50" t="s">
        <v>182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15"/>
      <c r="AB51" s="20">
        <f>SUM(AB50)</f>
        <v>0</v>
      </c>
    </row>
    <row r="52" spans="2:28" ht="2.85" customHeight="1" x14ac:dyDescent="0.3"/>
    <row r="53" spans="2:28" ht="11.25" customHeight="1" x14ac:dyDescent="0.3">
      <c r="B53" s="25" t="s">
        <v>57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</row>
    <row r="54" spans="2:28" ht="1.5" customHeight="1" x14ac:dyDescent="0.3"/>
    <row r="55" spans="2:28" ht="11.25" customHeight="1" x14ac:dyDescent="0.3">
      <c r="C55" s="38" t="s">
        <v>58</v>
      </c>
      <c r="D55" s="24"/>
      <c r="F55" s="49">
        <f>AB51</f>
        <v>0</v>
      </c>
      <c r="G55" s="24"/>
      <c r="H55" s="24"/>
      <c r="J55" s="39" t="s">
        <v>59</v>
      </c>
      <c r="K55" s="24"/>
      <c r="L55" s="24"/>
      <c r="M55" s="24"/>
      <c r="N55" s="24"/>
      <c r="O55" s="24"/>
      <c r="P55" s="24"/>
      <c r="Q55" s="24"/>
    </row>
    <row r="56" spans="2:28" ht="9.9" customHeight="1" x14ac:dyDescent="0.3"/>
    <row r="57" spans="2:28" ht="11.4" customHeight="1" x14ac:dyDescent="0.3">
      <c r="B57" s="36" t="s">
        <v>12</v>
      </c>
      <c r="C57" s="28"/>
      <c r="D57" s="28"/>
      <c r="E57" s="28"/>
      <c r="F57" s="28"/>
      <c r="H57" s="27" t="s">
        <v>8</v>
      </c>
      <c r="I57" s="28"/>
      <c r="J57" s="28"/>
      <c r="K57" s="28"/>
      <c r="L57" s="28"/>
      <c r="M57" s="28"/>
      <c r="N57" s="28"/>
      <c r="O57" s="28"/>
    </row>
    <row r="58" spans="2:28" ht="11.25" customHeight="1" x14ac:dyDescent="0.3">
      <c r="B58" s="27" t="s">
        <v>9</v>
      </c>
      <c r="C58" s="28"/>
      <c r="D58" s="28"/>
      <c r="E58" s="28"/>
      <c r="F58" s="28"/>
      <c r="G58" s="13"/>
      <c r="H58" s="29">
        <f>AB51</f>
        <v>0</v>
      </c>
      <c r="I58" s="30"/>
      <c r="J58" s="30"/>
      <c r="K58" s="30"/>
      <c r="L58" s="30"/>
      <c r="M58" s="30"/>
      <c r="N58" s="30"/>
      <c r="O58" s="30"/>
    </row>
    <row r="59" spans="2:28" ht="0" hidden="1" customHeight="1" x14ac:dyDescent="0.3"/>
    <row r="60" spans="2:28" ht="3" customHeight="1" x14ac:dyDescent="0.3"/>
    <row r="61" spans="2:28" ht="11.25" customHeight="1" x14ac:dyDescent="0.3">
      <c r="B61" s="31" t="s">
        <v>38</v>
      </c>
      <c r="C61" s="24"/>
      <c r="D61" s="24"/>
      <c r="E61" s="24"/>
      <c r="F61" s="24"/>
      <c r="H61" s="29">
        <f>AB51</f>
        <v>0</v>
      </c>
      <c r="I61" s="30"/>
      <c r="J61" s="30"/>
      <c r="K61" s="30"/>
      <c r="L61" s="30"/>
      <c r="M61" s="30"/>
      <c r="N61" s="30"/>
      <c r="O61" s="30"/>
    </row>
    <row r="62" spans="2:28" ht="5.7" customHeight="1" x14ac:dyDescent="0.3"/>
    <row r="63" spans="2:28" ht="2.85" customHeight="1" x14ac:dyDescent="0.3"/>
    <row r="64" spans="2:28" ht="17.100000000000001" customHeight="1" x14ac:dyDescent="0.3">
      <c r="B64" s="43" t="s">
        <v>72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</row>
    <row r="65" spans="2:28" ht="2.85" customHeight="1" x14ac:dyDescent="0.3"/>
    <row r="66" spans="2:28" x14ac:dyDescent="0.3">
      <c r="B66" s="54" t="s">
        <v>43</v>
      </c>
      <c r="C66" s="52"/>
      <c r="D66" s="55" t="s">
        <v>44</v>
      </c>
      <c r="E66" s="52"/>
      <c r="F66" s="52"/>
      <c r="G66" s="52"/>
      <c r="H66" s="52"/>
      <c r="I66" s="52"/>
      <c r="J66" s="52"/>
      <c r="K66" s="52"/>
      <c r="L66" s="52"/>
      <c r="M66" s="52"/>
      <c r="N66" s="55" t="s">
        <v>7</v>
      </c>
      <c r="O66" s="52"/>
      <c r="P66" s="52"/>
      <c r="Q66" s="52"/>
      <c r="R66" s="52"/>
      <c r="S66" s="52"/>
      <c r="T66" s="52"/>
      <c r="U66" s="52"/>
      <c r="V66" s="54" t="s">
        <v>45</v>
      </c>
      <c r="W66" s="52"/>
      <c r="X66" s="52"/>
      <c r="Y66" s="54" t="s">
        <v>46</v>
      </c>
      <c r="Z66" s="52"/>
      <c r="AA66" s="16" t="s">
        <v>47</v>
      </c>
      <c r="AB66" s="14" t="s">
        <v>48</v>
      </c>
    </row>
    <row r="67" spans="2:28" x14ac:dyDescent="0.3">
      <c r="B67" s="38">
        <v>1</v>
      </c>
      <c r="C67" s="24"/>
      <c r="D67" s="39" t="s">
        <v>73</v>
      </c>
      <c r="E67" s="24"/>
      <c r="F67" s="24"/>
      <c r="G67" s="24"/>
      <c r="H67" s="24"/>
      <c r="I67" s="24"/>
      <c r="J67" s="24"/>
      <c r="K67" s="24"/>
      <c r="L67" s="24"/>
      <c r="M67" s="24"/>
      <c r="N67" s="39" t="s">
        <v>74</v>
      </c>
      <c r="O67" s="24"/>
      <c r="P67" s="24"/>
      <c r="Q67" s="24"/>
      <c r="R67" s="24"/>
      <c r="S67" s="24"/>
      <c r="T67" s="24"/>
      <c r="U67" s="24"/>
      <c r="V67" s="49">
        <v>0</v>
      </c>
      <c r="W67" s="24"/>
      <c r="X67" s="24"/>
      <c r="Y67" s="38" t="s">
        <v>75</v>
      </c>
      <c r="Z67" s="24"/>
      <c r="AA67" s="12" t="s">
        <v>52</v>
      </c>
      <c r="AB67" s="17">
        <f>V67*Y67</f>
        <v>0</v>
      </c>
    </row>
    <row r="68" spans="2:28" x14ac:dyDescent="0.3">
      <c r="B68" s="38">
        <v>2</v>
      </c>
      <c r="C68" s="24"/>
      <c r="D68" s="39" t="s">
        <v>76</v>
      </c>
      <c r="E68" s="24"/>
      <c r="F68" s="24"/>
      <c r="G68" s="24"/>
      <c r="H68" s="24"/>
      <c r="I68" s="24"/>
      <c r="J68" s="24"/>
      <c r="K68" s="24"/>
      <c r="L68" s="24"/>
      <c r="M68" s="24"/>
      <c r="N68" s="39" t="s">
        <v>77</v>
      </c>
      <c r="O68" s="24"/>
      <c r="P68" s="24"/>
      <c r="Q68" s="24"/>
      <c r="R68" s="24"/>
      <c r="S68" s="24"/>
      <c r="T68" s="24"/>
      <c r="U68" s="24"/>
      <c r="V68" s="49">
        <v>0</v>
      </c>
      <c r="W68" s="24"/>
      <c r="X68" s="24"/>
      <c r="Y68" s="38" t="s">
        <v>63</v>
      </c>
      <c r="Z68" s="24"/>
      <c r="AA68" s="12" t="s">
        <v>52</v>
      </c>
      <c r="AB68" s="17">
        <f t="shared" ref="AB68:AB83" si="0">V68*Y68</f>
        <v>0</v>
      </c>
    </row>
    <row r="69" spans="2:28" x14ac:dyDescent="0.3">
      <c r="B69" s="38">
        <v>3</v>
      </c>
      <c r="C69" s="24"/>
      <c r="D69" s="39" t="s">
        <v>78</v>
      </c>
      <c r="E69" s="24"/>
      <c r="F69" s="24"/>
      <c r="G69" s="24"/>
      <c r="H69" s="24"/>
      <c r="I69" s="24"/>
      <c r="J69" s="24"/>
      <c r="K69" s="24"/>
      <c r="L69" s="24"/>
      <c r="M69" s="24"/>
      <c r="N69" s="39" t="s">
        <v>79</v>
      </c>
      <c r="O69" s="24"/>
      <c r="P69" s="24"/>
      <c r="Q69" s="24"/>
      <c r="R69" s="24"/>
      <c r="S69" s="24"/>
      <c r="T69" s="24"/>
      <c r="U69" s="24"/>
      <c r="V69" s="49">
        <v>0</v>
      </c>
      <c r="W69" s="24"/>
      <c r="X69" s="24"/>
      <c r="Y69" s="38" t="s">
        <v>80</v>
      </c>
      <c r="Z69" s="24"/>
      <c r="AA69" s="12" t="s">
        <v>52</v>
      </c>
      <c r="AB69" s="17">
        <f t="shared" si="0"/>
        <v>0</v>
      </c>
    </row>
    <row r="70" spans="2:28" x14ac:dyDescent="0.3">
      <c r="B70" s="38">
        <v>4</v>
      </c>
      <c r="C70" s="24"/>
      <c r="D70" s="39" t="s">
        <v>81</v>
      </c>
      <c r="E70" s="24"/>
      <c r="F70" s="24"/>
      <c r="G70" s="24"/>
      <c r="H70" s="24"/>
      <c r="I70" s="24"/>
      <c r="J70" s="24"/>
      <c r="K70" s="24"/>
      <c r="L70" s="24"/>
      <c r="M70" s="24"/>
      <c r="N70" s="39" t="s">
        <v>82</v>
      </c>
      <c r="O70" s="24"/>
      <c r="P70" s="24"/>
      <c r="Q70" s="24"/>
      <c r="R70" s="24"/>
      <c r="S70" s="24"/>
      <c r="T70" s="24"/>
      <c r="U70" s="24"/>
      <c r="V70" s="49">
        <v>0</v>
      </c>
      <c r="W70" s="24"/>
      <c r="X70" s="24"/>
      <c r="Y70" s="38" t="s">
        <v>80</v>
      </c>
      <c r="Z70" s="24"/>
      <c r="AA70" s="12" t="s">
        <v>52</v>
      </c>
      <c r="AB70" s="17">
        <f t="shared" si="0"/>
        <v>0</v>
      </c>
    </row>
    <row r="71" spans="2:28" x14ac:dyDescent="0.3">
      <c r="B71" s="38">
        <v>5</v>
      </c>
      <c r="C71" s="24"/>
      <c r="D71" s="39" t="s">
        <v>83</v>
      </c>
      <c r="E71" s="24"/>
      <c r="F71" s="24"/>
      <c r="G71" s="24"/>
      <c r="H71" s="24"/>
      <c r="I71" s="24"/>
      <c r="J71" s="24"/>
      <c r="K71" s="24"/>
      <c r="L71" s="24"/>
      <c r="M71" s="24"/>
      <c r="N71" s="39" t="s">
        <v>84</v>
      </c>
      <c r="O71" s="24"/>
      <c r="P71" s="24"/>
      <c r="Q71" s="24"/>
      <c r="R71" s="24"/>
      <c r="S71" s="24"/>
      <c r="T71" s="24"/>
      <c r="U71" s="24"/>
      <c r="V71" s="49">
        <v>0</v>
      </c>
      <c r="W71" s="24"/>
      <c r="X71" s="24"/>
      <c r="Y71" s="38" t="s">
        <v>85</v>
      </c>
      <c r="Z71" s="24"/>
      <c r="AA71" s="12" t="s">
        <v>52</v>
      </c>
      <c r="AB71" s="17">
        <f t="shared" si="0"/>
        <v>0</v>
      </c>
    </row>
    <row r="72" spans="2:28" x14ac:dyDescent="0.3">
      <c r="B72" s="38">
        <v>6</v>
      </c>
      <c r="C72" s="24"/>
      <c r="D72" s="39" t="s">
        <v>86</v>
      </c>
      <c r="E72" s="24"/>
      <c r="F72" s="24"/>
      <c r="G72" s="24"/>
      <c r="H72" s="24"/>
      <c r="I72" s="24"/>
      <c r="J72" s="24"/>
      <c r="K72" s="24"/>
      <c r="L72" s="24"/>
      <c r="M72" s="24"/>
      <c r="N72" s="39" t="s">
        <v>87</v>
      </c>
      <c r="O72" s="24"/>
      <c r="P72" s="24"/>
      <c r="Q72" s="24"/>
      <c r="R72" s="24"/>
      <c r="S72" s="24"/>
      <c r="T72" s="24"/>
      <c r="U72" s="24"/>
      <c r="V72" s="49">
        <v>0</v>
      </c>
      <c r="W72" s="24"/>
      <c r="X72" s="24"/>
      <c r="Y72" s="38" t="s">
        <v>63</v>
      </c>
      <c r="Z72" s="24"/>
      <c r="AA72" s="12" t="s">
        <v>52</v>
      </c>
      <c r="AB72" s="17">
        <f t="shared" si="0"/>
        <v>0</v>
      </c>
    </row>
    <row r="73" spans="2:28" x14ac:dyDescent="0.3">
      <c r="B73" s="38">
        <v>7</v>
      </c>
      <c r="C73" s="24"/>
      <c r="D73" s="39" t="s">
        <v>88</v>
      </c>
      <c r="E73" s="24"/>
      <c r="F73" s="24"/>
      <c r="G73" s="24"/>
      <c r="H73" s="24"/>
      <c r="I73" s="24"/>
      <c r="J73" s="24"/>
      <c r="K73" s="24"/>
      <c r="L73" s="24"/>
      <c r="M73" s="24"/>
      <c r="N73" s="39" t="s">
        <v>89</v>
      </c>
      <c r="O73" s="24"/>
      <c r="P73" s="24"/>
      <c r="Q73" s="24"/>
      <c r="R73" s="24"/>
      <c r="S73" s="24"/>
      <c r="T73" s="24"/>
      <c r="U73" s="24"/>
      <c r="V73" s="49">
        <v>0</v>
      </c>
      <c r="W73" s="24"/>
      <c r="X73" s="24"/>
      <c r="Y73" s="38" t="s">
        <v>75</v>
      </c>
      <c r="Z73" s="24"/>
      <c r="AA73" s="12" t="s">
        <v>52</v>
      </c>
      <c r="AB73" s="17">
        <f t="shared" si="0"/>
        <v>0</v>
      </c>
    </row>
    <row r="74" spans="2:28" x14ac:dyDescent="0.3">
      <c r="B74" s="38">
        <v>8</v>
      </c>
      <c r="C74" s="24"/>
      <c r="D74" s="39" t="s">
        <v>90</v>
      </c>
      <c r="E74" s="24"/>
      <c r="F74" s="24"/>
      <c r="G74" s="24"/>
      <c r="H74" s="24"/>
      <c r="I74" s="24"/>
      <c r="J74" s="24"/>
      <c r="K74" s="24"/>
      <c r="L74" s="24"/>
      <c r="M74" s="24"/>
      <c r="N74" s="39" t="s">
        <v>91</v>
      </c>
      <c r="O74" s="24"/>
      <c r="P74" s="24"/>
      <c r="Q74" s="24"/>
      <c r="R74" s="24"/>
      <c r="S74" s="24"/>
      <c r="T74" s="24"/>
      <c r="U74" s="24"/>
      <c r="V74" s="49">
        <v>0</v>
      </c>
      <c r="W74" s="24"/>
      <c r="X74" s="24"/>
      <c r="Y74" s="38" t="s">
        <v>55</v>
      </c>
      <c r="Z74" s="24"/>
      <c r="AA74" s="12" t="s">
        <v>52</v>
      </c>
      <c r="AB74" s="17">
        <f t="shared" si="0"/>
        <v>0</v>
      </c>
    </row>
    <row r="75" spans="2:28" x14ac:dyDescent="0.3">
      <c r="B75" s="38">
        <v>9</v>
      </c>
      <c r="C75" s="24"/>
      <c r="D75" s="39" t="s">
        <v>92</v>
      </c>
      <c r="E75" s="24"/>
      <c r="F75" s="24"/>
      <c r="G75" s="24"/>
      <c r="H75" s="24"/>
      <c r="I75" s="24"/>
      <c r="J75" s="24"/>
      <c r="K75" s="24"/>
      <c r="L75" s="24"/>
      <c r="M75" s="24"/>
      <c r="N75" s="39" t="s">
        <v>93</v>
      </c>
      <c r="O75" s="24"/>
      <c r="P75" s="24"/>
      <c r="Q75" s="24"/>
      <c r="R75" s="24"/>
      <c r="S75" s="24"/>
      <c r="T75" s="24"/>
      <c r="U75" s="24"/>
      <c r="V75" s="49">
        <v>0</v>
      </c>
      <c r="W75" s="24"/>
      <c r="X75" s="24"/>
      <c r="Y75" s="38" t="s">
        <v>55</v>
      </c>
      <c r="Z75" s="24"/>
      <c r="AA75" s="12" t="s">
        <v>52</v>
      </c>
      <c r="AB75" s="17">
        <f t="shared" si="0"/>
        <v>0</v>
      </c>
    </row>
    <row r="76" spans="2:28" x14ac:dyDescent="0.3">
      <c r="B76" s="38">
        <v>10</v>
      </c>
      <c r="C76" s="24"/>
      <c r="D76" s="39" t="s">
        <v>94</v>
      </c>
      <c r="E76" s="24"/>
      <c r="F76" s="24"/>
      <c r="G76" s="24"/>
      <c r="H76" s="24"/>
      <c r="I76" s="24"/>
      <c r="J76" s="24"/>
      <c r="K76" s="24"/>
      <c r="L76" s="24"/>
      <c r="M76" s="24"/>
      <c r="N76" s="39" t="s">
        <v>95</v>
      </c>
      <c r="O76" s="24"/>
      <c r="P76" s="24"/>
      <c r="Q76" s="24"/>
      <c r="R76" s="24"/>
      <c r="S76" s="24"/>
      <c r="T76" s="24"/>
      <c r="U76" s="24"/>
      <c r="V76" s="49">
        <v>0</v>
      </c>
      <c r="W76" s="24"/>
      <c r="X76" s="24"/>
      <c r="Y76" s="38" t="s">
        <v>96</v>
      </c>
      <c r="Z76" s="24"/>
      <c r="AA76" s="12" t="s">
        <v>56</v>
      </c>
      <c r="AB76" s="17">
        <f t="shared" si="0"/>
        <v>0</v>
      </c>
    </row>
    <row r="77" spans="2:28" x14ac:dyDescent="0.3">
      <c r="B77" s="38">
        <v>11</v>
      </c>
      <c r="C77" s="24"/>
      <c r="D77" s="39" t="s">
        <v>97</v>
      </c>
      <c r="E77" s="24"/>
      <c r="F77" s="24"/>
      <c r="G77" s="24"/>
      <c r="H77" s="24"/>
      <c r="I77" s="24"/>
      <c r="J77" s="24"/>
      <c r="K77" s="24"/>
      <c r="L77" s="24"/>
      <c r="M77" s="24"/>
      <c r="N77" s="39" t="s">
        <v>98</v>
      </c>
      <c r="O77" s="24"/>
      <c r="P77" s="24"/>
      <c r="Q77" s="24"/>
      <c r="R77" s="24"/>
      <c r="S77" s="24"/>
      <c r="T77" s="24"/>
      <c r="U77" s="24"/>
      <c r="V77" s="49">
        <v>0</v>
      </c>
      <c r="W77" s="24"/>
      <c r="X77" s="24"/>
      <c r="Y77" s="56">
        <v>1100</v>
      </c>
      <c r="Z77" s="57"/>
      <c r="AA77" s="12" t="s">
        <v>56</v>
      </c>
      <c r="AB77" s="21">
        <f t="shared" si="0"/>
        <v>0</v>
      </c>
    </row>
    <row r="78" spans="2:28" x14ac:dyDescent="0.3">
      <c r="B78" s="38">
        <v>12</v>
      </c>
      <c r="C78" s="24"/>
      <c r="D78" s="39" t="s">
        <v>99</v>
      </c>
      <c r="E78" s="24"/>
      <c r="F78" s="24"/>
      <c r="G78" s="24"/>
      <c r="H78" s="24"/>
      <c r="I78" s="24"/>
      <c r="J78" s="24"/>
      <c r="K78" s="24"/>
      <c r="L78" s="24"/>
      <c r="M78" s="24"/>
      <c r="N78" s="39" t="s">
        <v>100</v>
      </c>
      <c r="O78" s="24"/>
      <c r="P78" s="24"/>
      <c r="Q78" s="24"/>
      <c r="R78" s="24"/>
      <c r="S78" s="24"/>
      <c r="T78" s="24"/>
      <c r="U78" s="24"/>
      <c r="V78" s="49">
        <v>0</v>
      </c>
      <c r="W78" s="24"/>
      <c r="X78" s="24"/>
      <c r="Y78" s="38" t="s">
        <v>101</v>
      </c>
      <c r="Z78" s="24"/>
      <c r="AA78" s="12" t="s">
        <v>52</v>
      </c>
      <c r="AB78" s="17">
        <f t="shared" si="0"/>
        <v>0</v>
      </c>
    </row>
    <row r="79" spans="2:28" x14ac:dyDescent="0.3">
      <c r="B79" s="38">
        <v>13</v>
      </c>
      <c r="C79" s="24"/>
      <c r="D79" s="39" t="s">
        <v>102</v>
      </c>
      <c r="E79" s="24"/>
      <c r="F79" s="24"/>
      <c r="G79" s="24"/>
      <c r="H79" s="24"/>
      <c r="I79" s="24"/>
      <c r="J79" s="24"/>
      <c r="K79" s="24"/>
      <c r="L79" s="24"/>
      <c r="M79" s="24"/>
      <c r="N79" s="39" t="s">
        <v>103</v>
      </c>
      <c r="O79" s="24"/>
      <c r="P79" s="24"/>
      <c r="Q79" s="24"/>
      <c r="R79" s="24"/>
      <c r="S79" s="24"/>
      <c r="T79" s="24"/>
      <c r="U79" s="24"/>
      <c r="V79" s="49">
        <v>0</v>
      </c>
      <c r="W79" s="24"/>
      <c r="X79" s="24"/>
      <c r="Y79" s="38" t="s">
        <v>75</v>
      </c>
      <c r="Z79" s="24"/>
      <c r="AA79" s="12" t="s">
        <v>56</v>
      </c>
      <c r="AB79" s="17">
        <f t="shared" si="0"/>
        <v>0</v>
      </c>
    </row>
    <row r="80" spans="2:28" x14ac:dyDescent="0.3">
      <c r="B80" s="38">
        <v>14</v>
      </c>
      <c r="C80" s="24"/>
      <c r="D80" s="39" t="s">
        <v>104</v>
      </c>
      <c r="E80" s="24"/>
      <c r="F80" s="24"/>
      <c r="G80" s="24"/>
      <c r="H80" s="24"/>
      <c r="I80" s="24"/>
      <c r="J80" s="24"/>
      <c r="K80" s="24"/>
      <c r="L80" s="24"/>
      <c r="M80" s="24"/>
      <c r="N80" s="39" t="s">
        <v>105</v>
      </c>
      <c r="O80" s="24"/>
      <c r="P80" s="24"/>
      <c r="Q80" s="24"/>
      <c r="R80" s="24"/>
      <c r="S80" s="24"/>
      <c r="T80" s="24"/>
      <c r="U80" s="24"/>
      <c r="V80" s="49">
        <v>0</v>
      </c>
      <c r="W80" s="24"/>
      <c r="X80" s="24"/>
      <c r="Y80" s="38" t="s">
        <v>55</v>
      </c>
      <c r="Z80" s="24"/>
      <c r="AA80" s="12" t="s">
        <v>56</v>
      </c>
      <c r="AB80" s="17">
        <f t="shared" si="0"/>
        <v>0</v>
      </c>
    </row>
    <row r="81" spans="2:28" x14ac:dyDescent="0.3">
      <c r="B81" s="38">
        <v>15</v>
      </c>
      <c r="C81" s="24"/>
      <c r="D81" s="39" t="s">
        <v>106</v>
      </c>
      <c r="E81" s="24"/>
      <c r="F81" s="24"/>
      <c r="G81" s="24"/>
      <c r="H81" s="24"/>
      <c r="I81" s="24"/>
      <c r="J81" s="24"/>
      <c r="K81" s="24"/>
      <c r="L81" s="24"/>
      <c r="M81" s="24"/>
      <c r="N81" s="39" t="s">
        <v>107</v>
      </c>
      <c r="O81" s="24"/>
      <c r="P81" s="24"/>
      <c r="Q81" s="24"/>
      <c r="R81" s="24"/>
      <c r="S81" s="24"/>
      <c r="T81" s="24"/>
      <c r="U81" s="24"/>
      <c r="V81" s="49">
        <v>0</v>
      </c>
      <c r="W81" s="24"/>
      <c r="X81" s="24"/>
      <c r="Y81" s="38" t="s">
        <v>75</v>
      </c>
      <c r="Z81" s="24"/>
      <c r="AA81" s="12" t="s">
        <v>52</v>
      </c>
      <c r="AB81" s="17">
        <f t="shared" si="0"/>
        <v>0</v>
      </c>
    </row>
    <row r="82" spans="2:28" x14ac:dyDescent="0.3">
      <c r="B82" s="38">
        <v>16</v>
      </c>
      <c r="C82" s="24"/>
      <c r="D82" s="39" t="s">
        <v>108</v>
      </c>
      <c r="E82" s="24"/>
      <c r="F82" s="24"/>
      <c r="G82" s="24"/>
      <c r="H82" s="24"/>
      <c r="I82" s="24"/>
      <c r="J82" s="24"/>
      <c r="K82" s="24"/>
      <c r="L82" s="24"/>
      <c r="M82" s="24"/>
      <c r="N82" s="39" t="s">
        <v>109</v>
      </c>
      <c r="O82" s="24"/>
      <c r="P82" s="24"/>
      <c r="Q82" s="24"/>
      <c r="R82" s="24"/>
      <c r="S82" s="24"/>
      <c r="T82" s="24"/>
      <c r="U82" s="24"/>
      <c r="V82" s="49">
        <v>0</v>
      </c>
      <c r="W82" s="24"/>
      <c r="X82" s="24"/>
      <c r="Y82" s="38" t="s">
        <v>110</v>
      </c>
      <c r="Z82" s="24"/>
      <c r="AA82" s="12" t="s">
        <v>52</v>
      </c>
      <c r="AB82" s="17">
        <f t="shared" si="0"/>
        <v>0</v>
      </c>
    </row>
    <row r="83" spans="2:28" x14ac:dyDescent="0.3">
      <c r="B83" s="38">
        <v>17</v>
      </c>
      <c r="C83" s="24"/>
      <c r="D83" s="39" t="s">
        <v>111</v>
      </c>
      <c r="E83" s="24"/>
      <c r="F83" s="24"/>
      <c r="G83" s="24"/>
      <c r="H83" s="24"/>
      <c r="I83" s="24"/>
      <c r="J83" s="24"/>
      <c r="K83" s="24"/>
      <c r="L83" s="24"/>
      <c r="M83" s="24"/>
      <c r="N83" s="39" t="s">
        <v>112</v>
      </c>
      <c r="O83" s="24"/>
      <c r="P83" s="24"/>
      <c r="Q83" s="24"/>
      <c r="R83" s="24"/>
      <c r="S83" s="24"/>
      <c r="T83" s="24"/>
      <c r="U83" s="24"/>
      <c r="V83" s="49">
        <v>0</v>
      </c>
      <c r="W83" s="24"/>
      <c r="X83" s="24"/>
      <c r="Y83" s="38" t="s">
        <v>113</v>
      </c>
      <c r="Z83" s="24"/>
      <c r="AA83" s="12" t="s">
        <v>52</v>
      </c>
      <c r="AB83" s="17">
        <f t="shared" si="0"/>
        <v>0</v>
      </c>
    </row>
    <row r="84" spans="2:28" ht="11.25" customHeight="1" x14ac:dyDescent="0.3">
      <c r="B84" s="50" t="s">
        <v>182</v>
      </c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15"/>
      <c r="AB84" s="20">
        <f>SUM(AB67:AB83)</f>
        <v>0</v>
      </c>
    </row>
    <row r="85" spans="2:28" ht="0" hidden="1" customHeight="1" x14ac:dyDescent="0.3"/>
    <row r="86" spans="2:28" ht="2.85" customHeight="1" x14ac:dyDescent="0.3"/>
    <row r="87" spans="2:28" ht="11.25" customHeight="1" x14ac:dyDescent="0.3">
      <c r="B87" s="25" t="s">
        <v>57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</row>
    <row r="88" spans="2:28" ht="1.5" customHeight="1" x14ac:dyDescent="0.3"/>
    <row r="89" spans="2:28" ht="11.25" customHeight="1" x14ac:dyDescent="0.3">
      <c r="C89" s="38" t="s">
        <v>58</v>
      </c>
      <c r="D89" s="24"/>
      <c r="F89" s="49">
        <f>AB84</f>
        <v>0</v>
      </c>
      <c r="G89" s="24"/>
      <c r="H89" s="24"/>
      <c r="I89" s="24"/>
      <c r="J89" s="24"/>
      <c r="K89" s="39" t="s">
        <v>59</v>
      </c>
      <c r="L89" s="24"/>
      <c r="M89" s="24"/>
      <c r="N89" s="24"/>
      <c r="O89" s="24"/>
      <c r="P89" s="24"/>
      <c r="Q89" s="24"/>
      <c r="R89" s="24"/>
    </row>
    <row r="90" spans="2:28" ht="9.9" customHeight="1" x14ac:dyDescent="0.3"/>
    <row r="91" spans="2:28" ht="11.4" customHeight="1" x14ac:dyDescent="0.3">
      <c r="B91" s="36" t="s">
        <v>12</v>
      </c>
      <c r="C91" s="28"/>
      <c r="D91" s="28"/>
      <c r="E91" s="28"/>
      <c r="F91" s="28"/>
      <c r="H91" s="27" t="s">
        <v>8</v>
      </c>
      <c r="I91" s="28"/>
      <c r="J91" s="28"/>
      <c r="K91" s="28"/>
      <c r="L91" s="28"/>
      <c r="M91" s="28"/>
      <c r="N91" s="28"/>
      <c r="O91" s="28"/>
    </row>
    <row r="92" spans="2:28" ht="11.25" customHeight="1" x14ac:dyDescent="0.3">
      <c r="B92" s="27" t="s">
        <v>9</v>
      </c>
      <c r="C92" s="28"/>
      <c r="D92" s="28"/>
      <c r="E92" s="28"/>
      <c r="F92" s="28"/>
      <c r="G92" s="13"/>
      <c r="H92" s="29">
        <f>AB84</f>
        <v>0</v>
      </c>
      <c r="I92" s="30"/>
      <c r="J92" s="30"/>
      <c r="K92" s="30"/>
      <c r="L92" s="30"/>
      <c r="M92" s="30"/>
      <c r="N92" s="30"/>
      <c r="O92" s="30"/>
    </row>
    <row r="93" spans="2:28" ht="0" hidden="1" customHeight="1" x14ac:dyDescent="0.3"/>
    <row r="94" spans="2:28" ht="3" customHeight="1" x14ac:dyDescent="0.3"/>
    <row r="95" spans="2:28" ht="11.25" customHeight="1" x14ac:dyDescent="0.3">
      <c r="B95" s="31" t="s">
        <v>38</v>
      </c>
      <c r="C95" s="24"/>
      <c r="D95" s="24"/>
      <c r="E95" s="24"/>
      <c r="F95" s="24"/>
      <c r="H95" s="29">
        <f>AB84</f>
        <v>0</v>
      </c>
      <c r="I95" s="30"/>
      <c r="J95" s="30"/>
      <c r="K95" s="30"/>
      <c r="L95" s="30"/>
      <c r="M95" s="30"/>
      <c r="N95" s="30"/>
      <c r="O95" s="30"/>
    </row>
    <row r="96" spans="2:28" ht="5.7" customHeight="1" x14ac:dyDescent="0.3"/>
    <row r="97" spans="2:28" ht="2.85" customHeight="1" x14ac:dyDescent="0.3"/>
    <row r="98" spans="2:28" ht="0" hidden="1" customHeight="1" x14ac:dyDescent="0.3"/>
    <row r="99" spans="2:28" ht="17.100000000000001" customHeight="1" x14ac:dyDescent="0.3">
      <c r="B99" s="43" t="s">
        <v>114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</row>
    <row r="100" spans="2:28" ht="2.85" customHeight="1" x14ac:dyDescent="0.3"/>
    <row r="101" spans="2:28" x14ac:dyDescent="0.3">
      <c r="B101" s="54" t="s">
        <v>43</v>
      </c>
      <c r="C101" s="52"/>
      <c r="D101" s="55" t="s">
        <v>44</v>
      </c>
      <c r="E101" s="52"/>
      <c r="F101" s="52"/>
      <c r="G101" s="52"/>
      <c r="H101" s="52"/>
      <c r="I101" s="52"/>
      <c r="J101" s="52"/>
      <c r="K101" s="52"/>
      <c r="L101" s="52"/>
      <c r="M101" s="52"/>
      <c r="N101" s="55" t="s">
        <v>7</v>
      </c>
      <c r="O101" s="52"/>
      <c r="P101" s="52"/>
      <c r="Q101" s="52"/>
      <c r="R101" s="52"/>
      <c r="S101" s="52"/>
      <c r="T101" s="52"/>
      <c r="U101" s="52"/>
      <c r="V101" s="54" t="s">
        <v>45</v>
      </c>
      <c r="W101" s="52"/>
      <c r="X101" s="52"/>
      <c r="Y101" s="54" t="s">
        <v>46</v>
      </c>
      <c r="Z101" s="52"/>
      <c r="AA101" s="16" t="s">
        <v>47</v>
      </c>
      <c r="AB101" s="14" t="s">
        <v>48</v>
      </c>
    </row>
    <row r="102" spans="2:28" x14ac:dyDescent="0.3">
      <c r="B102" s="38">
        <v>1</v>
      </c>
      <c r="C102" s="24"/>
      <c r="D102" s="39" t="s">
        <v>115</v>
      </c>
      <c r="E102" s="24"/>
      <c r="F102" s="24"/>
      <c r="G102" s="24"/>
      <c r="H102" s="24"/>
      <c r="I102" s="24"/>
      <c r="J102" s="24"/>
      <c r="K102" s="24"/>
      <c r="L102" s="24"/>
      <c r="M102" s="24"/>
      <c r="N102" s="39" t="s">
        <v>116</v>
      </c>
      <c r="O102" s="24"/>
      <c r="P102" s="24"/>
      <c r="Q102" s="24"/>
      <c r="R102" s="24"/>
      <c r="S102" s="24"/>
      <c r="T102" s="24"/>
      <c r="U102" s="24"/>
      <c r="V102" s="49">
        <v>0</v>
      </c>
      <c r="W102" s="24"/>
      <c r="X102" s="24"/>
      <c r="Y102" s="38" t="s">
        <v>63</v>
      </c>
      <c r="Z102" s="24"/>
      <c r="AA102" s="12" t="s">
        <v>52</v>
      </c>
      <c r="AB102" s="17">
        <f>V102*Y102</f>
        <v>0</v>
      </c>
    </row>
    <row r="103" spans="2:28" x14ac:dyDescent="0.3">
      <c r="B103" s="38">
        <v>2</v>
      </c>
      <c r="C103" s="24"/>
      <c r="D103" s="39" t="s">
        <v>117</v>
      </c>
      <c r="E103" s="24"/>
      <c r="F103" s="24"/>
      <c r="G103" s="24"/>
      <c r="H103" s="24"/>
      <c r="I103" s="24"/>
      <c r="J103" s="24"/>
      <c r="K103" s="24"/>
      <c r="L103" s="24"/>
      <c r="M103" s="24"/>
      <c r="N103" s="39" t="s">
        <v>118</v>
      </c>
      <c r="O103" s="24"/>
      <c r="P103" s="24"/>
      <c r="Q103" s="24"/>
      <c r="R103" s="24"/>
      <c r="S103" s="24"/>
      <c r="T103" s="24"/>
      <c r="U103" s="24"/>
      <c r="V103" s="49">
        <v>0</v>
      </c>
      <c r="W103" s="24"/>
      <c r="X103" s="24"/>
      <c r="Y103" s="38" t="s">
        <v>63</v>
      </c>
      <c r="Z103" s="24"/>
      <c r="AA103" s="12" t="s">
        <v>52</v>
      </c>
      <c r="AB103" s="17">
        <f t="shared" ref="AB103:AB116" si="1">V103*Y103</f>
        <v>0</v>
      </c>
    </row>
    <row r="104" spans="2:28" x14ac:dyDescent="0.3">
      <c r="B104" s="38">
        <v>3</v>
      </c>
      <c r="C104" s="24"/>
      <c r="D104" s="39" t="s">
        <v>119</v>
      </c>
      <c r="E104" s="24"/>
      <c r="F104" s="24"/>
      <c r="G104" s="24"/>
      <c r="H104" s="24"/>
      <c r="I104" s="24"/>
      <c r="J104" s="24"/>
      <c r="K104" s="24"/>
      <c r="L104" s="24"/>
      <c r="M104" s="24"/>
      <c r="N104" s="39" t="s">
        <v>120</v>
      </c>
      <c r="O104" s="24"/>
      <c r="P104" s="24"/>
      <c r="Q104" s="24"/>
      <c r="R104" s="24"/>
      <c r="S104" s="24"/>
      <c r="T104" s="24"/>
      <c r="U104" s="24"/>
      <c r="V104" s="49">
        <v>0</v>
      </c>
      <c r="W104" s="24"/>
      <c r="X104" s="24"/>
      <c r="Y104" s="38" t="s">
        <v>63</v>
      </c>
      <c r="Z104" s="24"/>
      <c r="AA104" s="12" t="s">
        <v>52</v>
      </c>
      <c r="AB104" s="17">
        <f t="shared" si="1"/>
        <v>0</v>
      </c>
    </row>
    <row r="105" spans="2:28" x14ac:dyDescent="0.3">
      <c r="B105" s="38">
        <v>4</v>
      </c>
      <c r="C105" s="24"/>
      <c r="D105" s="39" t="s">
        <v>121</v>
      </c>
      <c r="E105" s="24"/>
      <c r="F105" s="24"/>
      <c r="G105" s="24"/>
      <c r="H105" s="24"/>
      <c r="I105" s="24"/>
      <c r="J105" s="24"/>
      <c r="K105" s="24"/>
      <c r="L105" s="24"/>
      <c r="M105" s="24"/>
      <c r="N105" s="39" t="s">
        <v>122</v>
      </c>
      <c r="O105" s="24"/>
      <c r="P105" s="24"/>
      <c r="Q105" s="24"/>
      <c r="R105" s="24"/>
      <c r="S105" s="24"/>
      <c r="T105" s="24"/>
      <c r="U105" s="24"/>
      <c r="V105" s="49">
        <v>0</v>
      </c>
      <c r="W105" s="24"/>
      <c r="X105" s="24"/>
      <c r="Y105" s="38" t="s">
        <v>63</v>
      </c>
      <c r="Z105" s="24"/>
      <c r="AA105" s="12" t="s">
        <v>52</v>
      </c>
      <c r="AB105" s="17">
        <f t="shared" si="1"/>
        <v>0</v>
      </c>
    </row>
    <row r="106" spans="2:28" x14ac:dyDescent="0.3">
      <c r="B106" s="38">
        <v>5</v>
      </c>
      <c r="C106" s="24"/>
      <c r="D106" s="39" t="s">
        <v>123</v>
      </c>
      <c r="E106" s="24"/>
      <c r="F106" s="24"/>
      <c r="G106" s="24"/>
      <c r="H106" s="24"/>
      <c r="I106" s="24"/>
      <c r="J106" s="24"/>
      <c r="K106" s="24"/>
      <c r="L106" s="24"/>
      <c r="M106" s="24"/>
      <c r="N106" s="39" t="s">
        <v>124</v>
      </c>
      <c r="O106" s="24"/>
      <c r="P106" s="24"/>
      <c r="Q106" s="24"/>
      <c r="R106" s="24"/>
      <c r="S106" s="24"/>
      <c r="T106" s="24"/>
      <c r="U106" s="24"/>
      <c r="V106" s="49">
        <v>0</v>
      </c>
      <c r="W106" s="24"/>
      <c r="X106" s="24"/>
      <c r="Y106" s="38" t="s">
        <v>125</v>
      </c>
      <c r="Z106" s="24"/>
      <c r="AA106" s="12" t="s">
        <v>52</v>
      </c>
      <c r="AB106" s="17">
        <f t="shared" si="1"/>
        <v>0</v>
      </c>
    </row>
    <row r="107" spans="2:28" x14ac:dyDescent="0.3">
      <c r="B107" s="38">
        <v>6</v>
      </c>
      <c r="C107" s="24"/>
      <c r="D107" s="39" t="s">
        <v>126</v>
      </c>
      <c r="E107" s="24"/>
      <c r="F107" s="24"/>
      <c r="G107" s="24"/>
      <c r="H107" s="24"/>
      <c r="I107" s="24"/>
      <c r="J107" s="24"/>
      <c r="K107" s="24"/>
      <c r="L107" s="24"/>
      <c r="M107" s="24"/>
      <c r="N107" s="39" t="s">
        <v>127</v>
      </c>
      <c r="O107" s="24"/>
      <c r="P107" s="24"/>
      <c r="Q107" s="24"/>
      <c r="R107" s="24"/>
      <c r="S107" s="24"/>
      <c r="T107" s="24"/>
      <c r="U107" s="24"/>
      <c r="V107" s="49">
        <v>0</v>
      </c>
      <c r="W107" s="24"/>
      <c r="X107" s="24"/>
      <c r="Y107" s="38" t="s">
        <v>75</v>
      </c>
      <c r="Z107" s="24"/>
      <c r="AA107" s="12" t="s">
        <v>52</v>
      </c>
      <c r="AB107" s="17">
        <f t="shared" si="1"/>
        <v>0</v>
      </c>
    </row>
    <row r="108" spans="2:28" x14ac:dyDescent="0.3">
      <c r="B108" s="38">
        <v>7</v>
      </c>
      <c r="C108" s="24"/>
      <c r="D108" s="39" t="s">
        <v>128</v>
      </c>
      <c r="E108" s="24"/>
      <c r="F108" s="24"/>
      <c r="G108" s="24"/>
      <c r="H108" s="24"/>
      <c r="I108" s="24"/>
      <c r="J108" s="24"/>
      <c r="K108" s="24"/>
      <c r="L108" s="24"/>
      <c r="M108" s="24"/>
      <c r="N108" s="39" t="s">
        <v>129</v>
      </c>
      <c r="O108" s="24"/>
      <c r="P108" s="24"/>
      <c r="Q108" s="24"/>
      <c r="R108" s="24"/>
      <c r="S108" s="24"/>
      <c r="T108" s="24"/>
      <c r="U108" s="24"/>
      <c r="V108" s="49">
        <v>0</v>
      </c>
      <c r="W108" s="24"/>
      <c r="X108" s="24"/>
      <c r="Y108" s="38" t="s">
        <v>80</v>
      </c>
      <c r="Z108" s="24"/>
      <c r="AA108" s="12" t="s">
        <v>52</v>
      </c>
      <c r="AB108" s="17">
        <f t="shared" si="1"/>
        <v>0</v>
      </c>
    </row>
    <row r="109" spans="2:28" x14ac:dyDescent="0.3">
      <c r="B109" s="38">
        <v>8</v>
      </c>
      <c r="C109" s="24"/>
      <c r="D109" s="39" t="s">
        <v>130</v>
      </c>
      <c r="E109" s="24"/>
      <c r="F109" s="24"/>
      <c r="G109" s="24"/>
      <c r="H109" s="24"/>
      <c r="I109" s="24"/>
      <c r="J109" s="24"/>
      <c r="K109" s="24"/>
      <c r="L109" s="24"/>
      <c r="M109" s="24"/>
      <c r="N109" s="39" t="s">
        <v>131</v>
      </c>
      <c r="O109" s="24"/>
      <c r="P109" s="24"/>
      <c r="Q109" s="24"/>
      <c r="R109" s="24"/>
      <c r="S109" s="24"/>
      <c r="T109" s="24"/>
      <c r="U109" s="24"/>
      <c r="V109" s="49">
        <v>0</v>
      </c>
      <c r="W109" s="24"/>
      <c r="X109" s="24"/>
      <c r="Y109" s="38" t="s">
        <v>63</v>
      </c>
      <c r="Z109" s="24"/>
      <c r="AA109" s="12" t="s">
        <v>52</v>
      </c>
      <c r="AB109" s="17">
        <f t="shared" si="1"/>
        <v>0</v>
      </c>
    </row>
    <row r="110" spans="2:28" x14ac:dyDescent="0.3">
      <c r="B110" s="38">
        <v>9</v>
      </c>
      <c r="C110" s="24"/>
      <c r="D110" s="39" t="s">
        <v>132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39" t="s">
        <v>133</v>
      </c>
      <c r="O110" s="24"/>
      <c r="P110" s="24"/>
      <c r="Q110" s="24"/>
      <c r="R110" s="24"/>
      <c r="S110" s="24"/>
      <c r="T110" s="24"/>
      <c r="U110" s="24"/>
      <c r="V110" s="49">
        <v>0</v>
      </c>
      <c r="W110" s="24"/>
      <c r="X110" s="24"/>
      <c r="Y110" s="38" t="s">
        <v>63</v>
      </c>
      <c r="Z110" s="24"/>
      <c r="AA110" s="12" t="s">
        <v>52</v>
      </c>
      <c r="AB110" s="17">
        <f t="shared" si="1"/>
        <v>0</v>
      </c>
    </row>
    <row r="111" spans="2:28" x14ac:dyDescent="0.3">
      <c r="B111" s="38">
        <v>10</v>
      </c>
      <c r="C111" s="24"/>
      <c r="D111" s="39" t="s">
        <v>134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39" t="s">
        <v>135</v>
      </c>
      <c r="O111" s="24"/>
      <c r="P111" s="24"/>
      <c r="Q111" s="24"/>
      <c r="R111" s="24"/>
      <c r="S111" s="24"/>
      <c r="T111" s="24"/>
      <c r="U111" s="24"/>
      <c r="V111" s="49">
        <v>0</v>
      </c>
      <c r="W111" s="24"/>
      <c r="X111" s="24"/>
      <c r="Y111" s="38" t="s">
        <v>63</v>
      </c>
      <c r="Z111" s="24"/>
      <c r="AA111" s="12" t="s">
        <v>52</v>
      </c>
      <c r="AB111" s="17">
        <f t="shared" si="1"/>
        <v>0</v>
      </c>
    </row>
    <row r="112" spans="2:28" x14ac:dyDescent="0.3">
      <c r="B112" s="38">
        <v>11</v>
      </c>
      <c r="C112" s="24"/>
      <c r="D112" s="39" t="s">
        <v>136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39" t="s">
        <v>137</v>
      </c>
      <c r="O112" s="24"/>
      <c r="P112" s="24"/>
      <c r="Q112" s="24"/>
      <c r="R112" s="24"/>
      <c r="S112" s="24"/>
      <c r="T112" s="24"/>
      <c r="U112" s="24"/>
      <c r="V112" s="49">
        <v>0</v>
      </c>
      <c r="W112" s="24"/>
      <c r="X112" s="24"/>
      <c r="Y112" s="38" t="s">
        <v>63</v>
      </c>
      <c r="Z112" s="24"/>
      <c r="AA112" s="12" t="s">
        <v>52</v>
      </c>
      <c r="AB112" s="17">
        <f t="shared" si="1"/>
        <v>0</v>
      </c>
    </row>
    <row r="113" spans="2:28" x14ac:dyDescent="0.3">
      <c r="B113" s="38">
        <v>12</v>
      </c>
      <c r="C113" s="24"/>
      <c r="D113" s="39" t="s">
        <v>138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39" t="s">
        <v>139</v>
      </c>
      <c r="O113" s="24"/>
      <c r="P113" s="24"/>
      <c r="Q113" s="24"/>
      <c r="R113" s="24"/>
      <c r="S113" s="24"/>
      <c r="T113" s="24"/>
      <c r="U113" s="24"/>
      <c r="V113" s="49">
        <v>0</v>
      </c>
      <c r="W113" s="24"/>
      <c r="X113" s="24"/>
      <c r="Y113" s="38" t="s">
        <v>140</v>
      </c>
      <c r="Z113" s="24"/>
      <c r="AA113" s="12" t="s">
        <v>52</v>
      </c>
      <c r="AB113" s="17">
        <f t="shared" si="1"/>
        <v>0</v>
      </c>
    </row>
    <row r="114" spans="2:28" x14ac:dyDescent="0.3">
      <c r="B114" s="38">
        <v>13</v>
      </c>
      <c r="C114" s="24"/>
      <c r="D114" s="39" t="s">
        <v>141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39" t="s">
        <v>142</v>
      </c>
      <c r="O114" s="24"/>
      <c r="P114" s="24"/>
      <c r="Q114" s="24"/>
      <c r="R114" s="24"/>
      <c r="S114" s="24"/>
      <c r="T114" s="24"/>
      <c r="U114" s="24"/>
      <c r="V114" s="49">
        <v>0</v>
      </c>
      <c r="W114" s="24"/>
      <c r="X114" s="24"/>
      <c r="Y114" s="38" t="s">
        <v>80</v>
      </c>
      <c r="Z114" s="24"/>
      <c r="AA114" s="12" t="s">
        <v>52</v>
      </c>
      <c r="AB114" s="17">
        <f t="shared" si="1"/>
        <v>0</v>
      </c>
    </row>
    <row r="115" spans="2:28" x14ac:dyDescent="0.3">
      <c r="B115" s="38">
        <v>14</v>
      </c>
      <c r="C115" s="24"/>
      <c r="D115" s="39" t="s">
        <v>143</v>
      </c>
      <c r="E115" s="24"/>
      <c r="F115" s="24"/>
      <c r="G115" s="24"/>
      <c r="H115" s="24"/>
      <c r="I115" s="24"/>
      <c r="J115" s="24"/>
      <c r="K115" s="24"/>
      <c r="L115" s="24"/>
      <c r="M115" s="24"/>
      <c r="N115" s="39" t="s">
        <v>144</v>
      </c>
      <c r="O115" s="24"/>
      <c r="P115" s="24"/>
      <c r="Q115" s="24"/>
      <c r="R115" s="24"/>
      <c r="S115" s="24"/>
      <c r="T115" s="24"/>
      <c r="U115" s="24"/>
      <c r="V115" s="49">
        <v>0</v>
      </c>
      <c r="W115" s="24"/>
      <c r="X115" s="24"/>
      <c r="Y115" s="38" t="s">
        <v>85</v>
      </c>
      <c r="Z115" s="24"/>
      <c r="AA115" s="12" t="s">
        <v>52</v>
      </c>
      <c r="AB115" s="17">
        <f t="shared" si="1"/>
        <v>0</v>
      </c>
    </row>
    <row r="116" spans="2:28" x14ac:dyDescent="0.3">
      <c r="B116" s="38">
        <v>15</v>
      </c>
      <c r="C116" s="24"/>
      <c r="D116" s="39" t="s">
        <v>145</v>
      </c>
      <c r="E116" s="24"/>
      <c r="F116" s="24"/>
      <c r="G116" s="24"/>
      <c r="H116" s="24"/>
      <c r="I116" s="24"/>
      <c r="J116" s="24"/>
      <c r="K116" s="24"/>
      <c r="L116" s="24"/>
      <c r="M116" s="24"/>
      <c r="N116" s="39" t="s">
        <v>146</v>
      </c>
      <c r="O116" s="24"/>
      <c r="P116" s="24"/>
      <c r="Q116" s="24"/>
      <c r="R116" s="24"/>
      <c r="S116" s="24"/>
      <c r="T116" s="24"/>
      <c r="U116" s="24"/>
      <c r="V116" s="49">
        <v>0</v>
      </c>
      <c r="W116" s="24"/>
      <c r="X116" s="24"/>
      <c r="Y116" s="38" t="s">
        <v>147</v>
      </c>
      <c r="Z116" s="24"/>
      <c r="AA116" s="12" t="s">
        <v>52</v>
      </c>
      <c r="AB116" s="17">
        <f t="shared" si="1"/>
        <v>0</v>
      </c>
    </row>
    <row r="117" spans="2:28" ht="11.4" customHeight="1" x14ac:dyDescent="0.3">
      <c r="B117" s="50" t="s">
        <v>182</v>
      </c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15"/>
      <c r="AA117" s="15"/>
      <c r="AB117" s="20">
        <f>SUM(AB102:AB116)</f>
        <v>0</v>
      </c>
    </row>
    <row r="118" spans="2:28" ht="2.85" customHeight="1" x14ac:dyDescent="0.3"/>
    <row r="119" spans="2:28" ht="11.25" customHeight="1" x14ac:dyDescent="0.3">
      <c r="B119" s="25" t="s">
        <v>57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2:28" ht="1.5" customHeight="1" x14ac:dyDescent="0.3"/>
    <row r="121" spans="2:28" ht="11.25" customHeight="1" x14ac:dyDescent="0.3">
      <c r="C121" s="38" t="s">
        <v>58</v>
      </c>
      <c r="D121" s="24"/>
      <c r="F121" s="49">
        <f>AB117</f>
        <v>0</v>
      </c>
      <c r="G121" s="24"/>
      <c r="H121" s="24"/>
      <c r="I121" s="24"/>
      <c r="J121" s="24"/>
      <c r="K121" s="39" t="s">
        <v>59</v>
      </c>
      <c r="L121" s="24"/>
      <c r="M121" s="24"/>
      <c r="N121" s="24"/>
      <c r="O121" s="24"/>
      <c r="P121" s="24"/>
      <c r="Q121" s="24"/>
      <c r="R121" s="24"/>
    </row>
    <row r="122" spans="2:28" ht="9.9" customHeight="1" x14ac:dyDescent="0.3"/>
    <row r="123" spans="2:28" ht="11.4" customHeight="1" x14ac:dyDescent="0.3">
      <c r="B123" s="36" t="s">
        <v>12</v>
      </c>
      <c r="C123" s="28"/>
      <c r="D123" s="28"/>
      <c r="E123" s="28"/>
      <c r="F123" s="28"/>
      <c r="H123" s="27" t="s">
        <v>8</v>
      </c>
      <c r="I123" s="28"/>
      <c r="J123" s="28"/>
      <c r="K123" s="28"/>
      <c r="L123" s="28"/>
      <c r="M123" s="28"/>
      <c r="N123" s="28"/>
      <c r="O123" s="28"/>
    </row>
    <row r="124" spans="2:28" ht="11.25" customHeight="1" x14ac:dyDescent="0.3">
      <c r="B124" s="27" t="s">
        <v>9</v>
      </c>
      <c r="C124" s="28"/>
      <c r="D124" s="28"/>
      <c r="E124" s="28"/>
      <c r="F124" s="28"/>
      <c r="G124" s="13"/>
      <c r="H124" s="29">
        <f>AB117</f>
        <v>0</v>
      </c>
      <c r="I124" s="30"/>
      <c r="J124" s="30"/>
      <c r="K124" s="30"/>
      <c r="L124" s="30"/>
      <c r="M124" s="30"/>
      <c r="N124" s="30"/>
      <c r="O124" s="30"/>
    </row>
    <row r="125" spans="2:28" ht="0" hidden="1" customHeight="1" x14ac:dyDescent="0.3"/>
    <row r="126" spans="2:28" ht="3" customHeight="1" x14ac:dyDescent="0.3"/>
    <row r="127" spans="2:28" ht="11.25" customHeight="1" x14ac:dyDescent="0.3">
      <c r="B127" s="31" t="s">
        <v>38</v>
      </c>
      <c r="C127" s="24"/>
      <c r="D127" s="24"/>
      <c r="E127" s="24"/>
      <c r="F127" s="24"/>
      <c r="H127" s="29">
        <f>AB117</f>
        <v>0</v>
      </c>
      <c r="I127" s="30"/>
      <c r="J127" s="30"/>
      <c r="K127" s="30"/>
      <c r="L127" s="30"/>
      <c r="M127" s="30"/>
      <c r="N127" s="30"/>
      <c r="O127" s="30"/>
    </row>
    <row r="128" spans="2:28" ht="5.7" customHeight="1" x14ac:dyDescent="0.3"/>
    <row r="129" spans="2:28" ht="2.85" customHeight="1" x14ac:dyDescent="0.3"/>
    <row r="130" spans="2:28" ht="17.100000000000001" customHeight="1" x14ac:dyDescent="0.3">
      <c r="B130" s="43" t="s">
        <v>148</v>
      </c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</row>
    <row r="131" spans="2:28" ht="2.85" customHeight="1" x14ac:dyDescent="0.3"/>
    <row r="132" spans="2:28" x14ac:dyDescent="0.3">
      <c r="B132" s="54" t="s">
        <v>43</v>
      </c>
      <c r="C132" s="52"/>
      <c r="D132" s="55" t="s">
        <v>44</v>
      </c>
      <c r="E132" s="52"/>
      <c r="F132" s="52"/>
      <c r="G132" s="52"/>
      <c r="H132" s="52"/>
      <c r="I132" s="52"/>
      <c r="J132" s="52"/>
      <c r="K132" s="52"/>
      <c r="L132" s="52"/>
      <c r="M132" s="52"/>
      <c r="N132" s="55" t="s">
        <v>7</v>
      </c>
      <c r="O132" s="52"/>
      <c r="P132" s="52"/>
      <c r="Q132" s="52"/>
      <c r="R132" s="52"/>
      <c r="S132" s="52"/>
      <c r="T132" s="52"/>
      <c r="U132" s="52"/>
      <c r="V132" s="54" t="s">
        <v>45</v>
      </c>
      <c r="W132" s="52"/>
      <c r="X132" s="52"/>
      <c r="Y132" s="54" t="s">
        <v>46</v>
      </c>
      <c r="Z132" s="52"/>
      <c r="AA132" s="16" t="s">
        <v>47</v>
      </c>
      <c r="AB132" s="14" t="s">
        <v>48</v>
      </c>
    </row>
    <row r="133" spans="2:28" x14ac:dyDescent="0.3">
      <c r="B133" s="38">
        <v>1</v>
      </c>
      <c r="C133" s="24"/>
      <c r="D133" s="39" t="s">
        <v>61</v>
      </c>
      <c r="E133" s="24"/>
      <c r="F133" s="24"/>
      <c r="G133" s="24"/>
      <c r="H133" s="24"/>
      <c r="I133" s="24"/>
      <c r="J133" s="24"/>
      <c r="K133" s="24"/>
      <c r="L133" s="24"/>
      <c r="M133" s="24"/>
      <c r="N133" s="39" t="s">
        <v>149</v>
      </c>
      <c r="O133" s="24"/>
      <c r="P133" s="24"/>
      <c r="Q133" s="24"/>
      <c r="R133" s="24"/>
      <c r="S133" s="24"/>
      <c r="T133" s="24"/>
      <c r="U133" s="24"/>
      <c r="V133" s="49">
        <v>0</v>
      </c>
      <c r="W133" s="24"/>
      <c r="X133" s="24"/>
      <c r="Y133" s="38" t="s">
        <v>63</v>
      </c>
      <c r="Z133" s="24"/>
      <c r="AA133" s="12" t="s">
        <v>64</v>
      </c>
      <c r="AB133" s="17">
        <f>V133*Y133</f>
        <v>0</v>
      </c>
    </row>
    <row r="134" spans="2:28" x14ac:dyDescent="0.3">
      <c r="B134" s="38">
        <v>2</v>
      </c>
      <c r="C134" s="24"/>
      <c r="D134" s="39" t="s">
        <v>150</v>
      </c>
      <c r="E134" s="24"/>
      <c r="F134" s="24"/>
      <c r="G134" s="24"/>
      <c r="H134" s="24"/>
      <c r="I134" s="24"/>
      <c r="J134" s="24"/>
      <c r="K134" s="24"/>
      <c r="L134" s="24"/>
      <c r="M134" s="24"/>
      <c r="N134" s="39" t="s">
        <v>151</v>
      </c>
      <c r="O134" s="24"/>
      <c r="P134" s="24"/>
      <c r="Q134" s="24"/>
      <c r="R134" s="24"/>
      <c r="S134" s="24"/>
      <c r="T134" s="24"/>
      <c r="U134" s="24"/>
      <c r="V134" s="49">
        <v>0</v>
      </c>
      <c r="W134" s="24"/>
      <c r="X134" s="24"/>
      <c r="Y134" s="38" t="s">
        <v>63</v>
      </c>
      <c r="Z134" s="24"/>
      <c r="AA134" s="12" t="s">
        <v>64</v>
      </c>
      <c r="AB134" s="17">
        <f t="shared" ref="AB134:AB139" si="2">V134*Y134</f>
        <v>0</v>
      </c>
    </row>
    <row r="135" spans="2:28" x14ac:dyDescent="0.3">
      <c r="B135" s="38">
        <v>3</v>
      </c>
      <c r="C135" s="24"/>
      <c r="D135" s="39" t="s">
        <v>152</v>
      </c>
      <c r="E135" s="24"/>
      <c r="F135" s="24"/>
      <c r="G135" s="24"/>
      <c r="H135" s="24"/>
      <c r="I135" s="24"/>
      <c r="J135" s="24"/>
      <c r="K135" s="24"/>
      <c r="L135" s="24"/>
      <c r="M135" s="24"/>
      <c r="N135" s="39" t="s">
        <v>153</v>
      </c>
      <c r="O135" s="24"/>
      <c r="P135" s="24"/>
      <c r="Q135" s="24"/>
      <c r="R135" s="24"/>
      <c r="S135" s="24"/>
      <c r="T135" s="24"/>
      <c r="U135" s="24"/>
      <c r="V135" s="49">
        <v>0</v>
      </c>
      <c r="W135" s="24"/>
      <c r="X135" s="24"/>
      <c r="Y135" s="38" t="s">
        <v>63</v>
      </c>
      <c r="Z135" s="24"/>
      <c r="AA135" s="12" t="s">
        <v>64</v>
      </c>
      <c r="AB135" s="17">
        <f t="shared" si="2"/>
        <v>0</v>
      </c>
    </row>
    <row r="136" spans="2:28" x14ac:dyDescent="0.3">
      <c r="B136" s="38">
        <v>4</v>
      </c>
      <c r="C136" s="24"/>
      <c r="D136" s="39" t="s">
        <v>154</v>
      </c>
      <c r="E136" s="24"/>
      <c r="F136" s="24"/>
      <c r="G136" s="24"/>
      <c r="H136" s="24"/>
      <c r="I136" s="24"/>
      <c r="J136" s="24"/>
      <c r="K136" s="24"/>
      <c r="L136" s="24"/>
      <c r="M136" s="24"/>
      <c r="N136" s="39" t="s">
        <v>155</v>
      </c>
      <c r="O136" s="24"/>
      <c r="P136" s="24"/>
      <c r="Q136" s="24"/>
      <c r="R136" s="24"/>
      <c r="S136" s="24"/>
      <c r="T136" s="24"/>
      <c r="U136" s="24"/>
      <c r="V136" s="49">
        <v>0</v>
      </c>
      <c r="W136" s="24"/>
      <c r="X136" s="24"/>
      <c r="Y136" s="38" t="s">
        <v>63</v>
      </c>
      <c r="Z136" s="24"/>
      <c r="AA136" s="12" t="s">
        <v>64</v>
      </c>
      <c r="AB136" s="17">
        <f t="shared" si="2"/>
        <v>0</v>
      </c>
    </row>
    <row r="137" spans="2:28" x14ac:dyDescent="0.3">
      <c r="B137" s="38">
        <v>5</v>
      </c>
      <c r="C137" s="24"/>
      <c r="D137" s="39" t="s">
        <v>65</v>
      </c>
      <c r="E137" s="24"/>
      <c r="F137" s="24"/>
      <c r="G137" s="24"/>
      <c r="H137" s="24"/>
      <c r="I137" s="24"/>
      <c r="J137" s="24"/>
      <c r="K137" s="24"/>
      <c r="L137" s="24"/>
      <c r="M137" s="24"/>
      <c r="N137" s="39" t="s">
        <v>156</v>
      </c>
      <c r="O137" s="24"/>
      <c r="P137" s="24"/>
      <c r="Q137" s="24"/>
      <c r="R137" s="24"/>
      <c r="S137" s="24"/>
      <c r="T137" s="24"/>
      <c r="U137" s="24"/>
      <c r="V137" s="49">
        <v>0</v>
      </c>
      <c r="W137" s="24"/>
      <c r="X137" s="24"/>
      <c r="Y137" s="38" t="s">
        <v>63</v>
      </c>
      <c r="Z137" s="24"/>
      <c r="AA137" s="12" t="s">
        <v>64</v>
      </c>
      <c r="AB137" s="17">
        <f t="shared" si="2"/>
        <v>0</v>
      </c>
    </row>
    <row r="138" spans="2:28" x14ac:dyDescent="0.3">
      <c r="B138" s="38">
        <v>6</v>
      </c>
      <c r="C138" s="24"/>
      <c r="D138" s="39" t="s">
        <v>157</v>
      </c>
      <c r="E138" s="24"/>
      <c r="F138" s="24"/>
      <c r="G138" s="24"/>
      <c r="H138" s="24"/>
      <c r="I138" s="24"/>
      <c r="J138" s="24"/>
      <c r="K138" s="24"/>
      <c r="L138" s="24"/>
      <c r="M138" s="24"/>
      <c r="N138" s="39" t="s">
        <v>158</v>
      </c>
      <c r="O138" s="24"/>
      <c r="P138" s="24"/>
      <c r="Q138" s="24"/>
      <c r="R138" s="24"/>
      <c r="S138" s="24"/>
      <c r="T138" s="24"/>
      <c r="U138" s="24"/>
      <c r="V138" s="49">
        <v>0</v>
      </c>
      <c r="W138" s="24"/>
      <c r="X138" s="24"/>
      <c r="Y138" s="38" t="s">
        <v>63</v>
      </c>
      <c r="Z138" s="24"/>
      <c r="AA138" s="12" t="s">
        <v>64</v>
      </c>
      <c r="AB138" s="17">
        <f t="shared" si="2"/>
        <v>0</v>
      </c>
    </row>
    <row r="139" spans="2:28" x14ac:dyDescent="0.3">
      <c r="B139" s="38">
        <v>7</v>
      </c>
      <c r="C139" s="24"/>
      <c r="D139" s="39" t="s">
        <v>159</v>
      </c>
      <c r="E139" s="24"/>
      <c r="F139" s="24"/>
      <c r="G139" s="24"/>
      <c r="H139" s="24"/>
      <c r="I139" s="24"/>
      <c r="J139" s="24"/>
      <c r="K139" s="24"/>
      <c r="L139" s="24"/>
      <c r="M139" s="24"/>
      <c r="N139" s="39" t="s">
        <v>160</v>
      </c>
      <c r="O139" s="24"/>
      <c r="P139" s="24"/>
      <c r="Q139" s="24"/>
      <c r="R139" s="24"/>
      <c r="S139" s="24"/>
      <c r="T139" s="24"/>
      <c r="U139" s="24"/>
      <c r="V139" s="49">
        <v>0</v>
      </c>
      <c r="W139" s="24"/>
      <c r="X139" s="24"/>
      <c r="Y139" s="38" t="s">
        <v>161</v>
      </c>
      <c r="Z139" s="24"/>
      <c r="AA139" s="12" t="s">
        <v>64</v>
      </c>
      <c r="AB139" s="17">
        <f t="shared" si="2"/>
        <v>0</v>
      </c>
    </row>
    <row r="140" spans="2:28" ht="11.25" customHeight="1" x14ac:dyDescent="0.3">
      <c r="B140" s="50" t="s">
        <v>182</v>
      </c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15"/>
      <c r="AA140" s="15"/>
      <c r="AB140" s="20">
        <f>SUM(AB133:AB139)</f>
        <v>0</v>
      </c>
    </row>
    <row r="141" spans="2:28" ht="0" hidden="1" customHeight="1" x14ac:dyDescent="0.3"/>
    <row r="142" spans="2:28" ht="2.85" customHeight="1" x14ac:dyDescent="0.3"/>
    <row r="143" spans="2:28" ht="11.25" customHeight="1" x14ac:dyDescent="0.3">
      <c r="B143" s="25" t="s">
        <v>57</v>
      </c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</row>
    <row r="144" spans="2:28" ht="1.5" customHeight="1" x14ac:dyDescent="0.3"/>
    <row r="145" spans="2:28" ht="11.25" customHeight="1" x14ac:dyDescent="0.3">
      <c r="C145" s="38" t="s">
        <v>58</v>
      </c>
      <c r="D145" s="24"/>
      <c r="F145" s="49">
        <f>AB140</f>
        <v>0</v>
      </c>
      <c r="G145" s="24"/>
      <c r="H145" s="24"/>
      <c r="I145" s="24"/>
      <c r="J145" s="24"/>
      <c r="K145" s="39" t="s">
        <v>59</v>
      </c>
      <c r="L145" s="24"/>
      <c r="M145" s="24"/>
      <c r="N145" s="24"/>
      <c r="O145" s="24"/>
      <c r="P145" s="24"/>
      <c r="Q145" s="24"/>
      <c r="R145" s="24"/>
    </row>
    <row r="146" spans="2:28" ht="9.9" customHeight="1" x14ac:dyDescent="0.3"/>
    <row r="147" spans="2:28" ht="11.4" customHeight="1" x14ac:dyDescent="0.3">
      <c r="B147" s="36" t="s">
        <v>12</v>
      </c>
      <c r="C147" s="28"/>
      <c r="D147" s="28"/>
      <c r="E147" s="28"/>
      <c r="F147" s="28"/>
      <c r="H147" s="27" t="s">
        <v>8</v>
      </c>
      <c r="I147" s="28"/>
      <c r="J147" s="28"/>
      <c r="K147" s="28"/>
      <c r="L147" s="28"/>
      <c r="M147" s="28"/>
      <c r="N147" s="28"/>
      <c r="O147" s="28"/>
    </row>
    <row r="148" spans="2:28" ht="11.25" customHeight="1" x14ac:dyDescent="0.3">
      <c r="B148" s="27" t="s">
        <v>9</v>
      </c>
      <c r="C148" s="28"/>
      <c r="D148" s="28"/>
      <c r="E148" s="28"/>
      <c r="F148" s="28"/>
      <c r="G148" s="13"/>
      <c r="H148" s="29">
        <f>AB140</f>
        <v>0</v>
      </c>
      <c r="I148" s="30"/>
      <c r="J148" s="30"/>
      <c r="K148" s="30"/>
      <c r="L148" s="30"/>
      <c r="M148" s="30"/>
      <c r="N148" s="30"/>
      <c r="O148" s="30"/>
    </row>
    <row r="149" spans="2:28" ht="0" hidden="1" customHeight="1" x14ac:dyDescent="0.3"/>
    <row r="150" spans="2:28" ht="3" customHeight="1" x14ac:dyDescent="0.3"/>
    <row r="151" spans="2:28" ht="11.25" customHeight="1" x14ac:dyDescent="0.3">
      <c r="B151" s="31" t="s">
        <v>38</v>
      </c>
      <c r="C151" s="24"/>
      <c r="D151" s="24"/>
      <c r="E151" s="24"/>
      <c r="F151" s="24"/>
      <c r="H151" s="29">
        <f>AB140</f>
        <v>0</v>
      </c>
      <c r="I151" s="30"/>
      <c r="J151" s="30"/>
      <c r="K151" s="30"/>
      <c r="L151" s="30"/>
      <c r="M151" s="30"/>
      <c r="N151" s="30"/>
      <c r="O151" s="30"/>
    </row>
    <row r="152" spans="2:28" ht="11.4" customHeight="1" x14ac:dyDescent="0.3"/>
    <row r="153" spans="2:28" ht="2.85" customHeight="1" x14ac:dyDescent="0.3"/>
    <row r="154" spans="2:28" ht="17.100000000000001" customHeight="1" x14ac:dyDescent="0.3">
      <c r="B154" s="43" t="s">
        <v>162</v>
      </c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</row>
    <row r="155" spans="2:28" ht="2.85" customHeight="1" x14ac:dyDescent="0.3"/>
    <row r="156" spans="2:28" x14ac:dyDescent="0.3">
      <c r="B156" s="51" t="s">
        <v>43</v>
      </c>
      <c r="C156" s="52"/>
      <c r="D156" s="53" t="s">
        <v>44</v>
      </c>
      <c r="E156" s="52"/>
      <c r="F156" s="52"/>
      <c r="G156" s="52"/>
      <c r="H156" s="52"/>
      <c r="I156" s="52"/>
      <c r="J156" s="52"/>
      <c r="K156" s="52"/>
      <c r="L156" s="52"/>
      <c r="M156" s="52"/>
      <c r="N156" s="53" t="s">
        <v>7</v>
      </c>
      <c r="O156" s="52"/>
      <c r="P156" s="52"/>
      <c r="Q156" s="52"/>
      <c r="R156" s="52"/>
      <c r="S156" s="52"/>
      <c r="T156" s="52"/>
      <c r="U156" s="52"/>
      <c r="V156" s="51" t="s">
        <v>45</v>
      </c>
      <c r="W156" s="52"/>
      <c r="X156" s="52"/>
      <c r="Y156" s="51" t="s">
        <v>46</v>
      </c>
      <c r="Z156" s="52"/>
      <c r="AA156" s="19" t="s">
        <v>47</v>
      </c>
      <c r="AB156" s="18" t="s">
        <v>48</v>
      </c>
    </row>
    <row r="157" spans="2:28" x14ac:dyDescent="0.3">
      <c r="B157" s="38">
        <v>1</v>
      </c>
      <c r="C157" s="24"/>
      <c r="D157" s="39" t="s">
        <v>163</v>
      </c>
      <c r="E157" s="24"/>
      <c r="F157" s="24"/>
      <c r="G157" s="24"/>
      <c r="H157" s="24"/>
      <c r="I157" s="24"/>
      <c r="J157" s="24"/>
      <c r="K157" s="24"/>
      <c r="L157" s="24"/>
      <c r="M157" s="24"/>
      <c r="N157" s="39" t="s">
        <v>164</v>
      </c>
      <c r="O157" s="24"/>
      <c r="P157" s="24"/>
      <c r="Q157" s="24"/>
      <c r="R157" s="24"/>
      <c r="S157" s="24"/>
      <c r="T157" s="24"/>
      <c r="U157" s="24"/>
      <c r="V157" s="49">
        <v>0</v>
      </c>
      <c r="W157" s="24"/>
      <c r="X157" s="24"/>
      <c r="Y157" s="49">
        <v>45</v>
      </c>
      <c r="Z157" s="24"/>
      <c r="AA157" s="12" t="s">
        <v>52</v>
      </c>
      <c r="AB157" s="17">
        <f>V157*Y157</f>
        <v>0</v>
      </c>
    </row>
    <row r="158" spans="2:28" x14ac:dyDescent="0.3">
      <c r="B158" s="38">
        <v>2</v>
      </c>
      <c r="C158" s="24"/>
      <c r="D158" s="39" t="s">
        <v>165</v>
      </c>
      <c r="E158" s="24"/>
      <c r="F158" s="24"/>
      <c r="G158" s="24"/>
      <c r="H158" s="24"/>
      <c r="I158" s="24"/>
      <c r="J158" s="24"/>
      <c r="K158" s="24"/>
      <c r="L158" s="24"/>
      <c r="M158" s="24"/>
      <c r="N158" s="39" t="s">
        <v>166</v>
      </c>
      <c r="O158" s="24"/>
      <c r="P158" s="24"/>
      <c r="Q158" s="24"/>
      <c r="R158" s="24"/>
      <c r="S158" s="24"/>
      <c r="T158" s="24"/>
      <c r="U158" s="24"/>
      <c r="V158" s="49">
        <v>0</v>
      </c>
      <c r="W158" s="24"/>
      <c r="X158" s="24"/>
      <c r="Y158" s="49">
        <v>150</v>
      </c>
      <c r="Z158" s="24"/>
      <c r="AA158" s="12" t="s">
        <v>56</v>
      </c>
      <c r="AB158" s="17">
        <f t="shared" ref="AB158:AB175" si="3">V158*Y158</f>
        <v>0</v>
      </c>
    </row>
    <row r="159" spans="2:28" x14ac:dyDescent="0.3">
      <c r="B159" s="38">
        <v>3</v>
      </c>
      <c r="C159" s="24"/>
      <c r="D159" s="39" t="s">
        <v>167</v>
      </c>
      <c r="E159" s="24"/>
      <c r="F159" s="24"/>
      <c r="G159" s="24"/>
      <c r="H159" s="24"/>
      <c r="I159" s="24"/>
      <c r="J159" s="24"/>
      <c r="K159" s="24"/>
      <c r="L159" s="24"/>
      <c r="M159" s="24"/>
      <c r="N159" s="39" t="s">
        <v>168</v>
      </c>
      <c r="O159" s="24"/>
      <c r="P159" s="24"/>
      <c r="Q159" s="24"/>
      <c r="R159" s="24"/>
      <c r="S159" s="24"/>
      <c r="T159" s="24"/>
      <c r="U159" s="24"/>
      <c r="V159" s="49">
        <v>0</v>
      </c>
      <c r="W159" s="24"/>
      <c r="X159" s="24"/>
      <c r="Y159" s="49">
        <v>4</v>
      </c>
      <c r="Z159" s="24"/>
      <c r="AA159" s="12" t="s">
        <v>52</v>
      </c>
      <c r="AB159" s="17">
        <f t="shared" si="3"/>
        <v>0</v>
      </c>
    </row>
    <row r="160" spans="2:28" x14ac:dyDescent="0.3">
      <c r="B160" s="38">
        <v>4</v>
      </c>
      <c r="C160" s="24"/>
      <c r="D160" s="39" t="s">
        <v>73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39" t="s">
        <v>74</v>
      </c>
      <c r="O160" s="24"/>
      <c r="P160" s="24"/>
      <c r="Q160" s="24"/>
      <c r="R160" s="24"/>
      <c r="S160" s="24"/>
      <c r="T160" s="24"/>
      <c r="U160" s="24"/>
      <c r="V160" s="49">
        <v>0</v>
      </c>
      <c r="W160" s="24"/>
      <c r="X160" s="24"/>
      <c r="Y160" s="49">
        <v>45</v>
      </c>
      <c r="Z160" s="24"/>
      <c r="AA160" s="12" t="s">
        <v>52</v>
      </c>
      <c r="AB160" s="17">
        <f t="shared" si="3"/>
        <v>0</v>
      </c>
    </row>
    <row r="161" spans="2:28" x14ac:dyDescent="0.3">
      <c r="B161" s="38">
        <v>5</v>
      </c>
      <c r="C161" s="24"/>
      <c r="D161" s="39" t="s">
        <v>76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39" t="s">
        <v>77</v>
      </c>
      <c r="O161" s="24"/>
      <c r="P161" s="24"/>
      <c r="Q161" s="24"/>
      <c r="R161" s="24"/>
      <c r="S161" s="24"/>
      <c r="T161" s="24"/>
      <c r="U161" s="24"/>
      <c r="V161" s="49">
        <v>0</v>
      </c>
      <c r="W161" s="24"/>
      <c r="X161" s="24"/>
      <c r="Y161" s="49">
        <v>1</v>
      </c>
      <c r="Z161" s="24"/>
      <c r="AA161" s="12" t="s">
        <v>52</v>
      </c>
      <c r="AB161" s="17">
        <f t="shared" si="3"/>
        <v>0</v>
      </c>
    </row>
    <row r="162" spans="2:28" x14ac:dyDescent="0.3">
      <c r="B162" s="38">
        <v>6</v>
      </c>
      <c r="C162" s="24"/>
      <c r="D162" s="39" t="s">
        <v>78</v>
      </c>
      <c r="E162" s="24"/>
      <c r="F162" s="24"/>
      <c r="G162" s="24"/>
      <c r="H162" s="24"/>
      <c r="I162" s="24"/>
      <c r="J162" s="24"/>
      <c r="K162" s="24"/>
      <c r="L162" s="24"/>
      <c r="M162" s="24"/>
      <c r="N162" s="39" t="s">
        <v>79</v>
      </c>
      <c r="O162" s="24"/>
      <c r="P162" s="24"/>
      <c r="Q162" s="24"/>
      <c r="R162" s="24"/>
      <c r="S162" s="24"/>
      <c r="T162" s="24"/>
      <c r="U162" s="24"/>
      <c r="V162" s="49">
        <v>0</v>
      </c>
      <c r="W162" s="24"/>
      <c r="X162" s="24"/>
      <c r="Y162" s="49">
        <v>2</v>
      </c>
      <c r="Z162" s="24"/>
      <c r="AA162" s="12" t="s">
        <v>52</v>
      </c>
      <c r="AB162" s="17">
        <f t="shared" si="3"/>
        <v>0</v>
      </c>
    </row>
    <row r="163" spans="2:28" x14ac:dyDescent="0.3">
      <c r="B163" s="38">
        <v>7</v>
      </c>
      <c r="C163" s="24"/>
      <c r="D163" s="39" t="s">
        <v>81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39" t="s">
        <v>82</v>
      </c>
      <c r="O163" s="24"/>
      <c r="P163" s="24"/>
      <c r="Q163" s="24"/>
      <c r="R163" s="24"/>
      <c r="S163" s="24"/>
      <c r="T163" s="24"/>
      <c r="U163" s="24"/>
      <c r="V163" s="49">
        <v>0</v>
      </c>
      <c r="W163" s="24"/>
      <c r="X163" s="24"/>
      <c r="Y163" s="49">
        <v>2</v>
      </c>
      <c r="Z163" s="24"/>
      <c r="AA163" s="12" t="s">
        <v>52</v>
      </c>
      <c r="AB163" s="17">
        <f t="shared" si="3"/>
        <v>0</v>
      </c>
    </row>
    <row r="164" spans="2:28" x14ac:dyDescent="0.3">
      <c r="B164" s="38">
        <v>8</v>
      </c>
      <c r="C164" s="24"/>
      <c r="D164" s="39" t="s">
        <v>83</v>
      </c>
      <c r="E164" s="24"/>
      <c r="F164" s="24"/>
      <c r="G164" s="24"/>
      <c r="H164" s="24"/>
      <c r="I164" s="24"/>
      <c r="J164" s="24"/>
      <c r="K164" s="24"/>
      <c r="L164" s="24"/>
      <c r="M164" s="24"/>
      <c r="N164" s="39" t="s">
        <v>84</v>
      </c>
      <c r="O164" s="24"/>
      <c r="P164" s="24"/>
      <c r="Q164" s="24"/>
      <c r="R164" s="24"/>
      <c r="S164" s="24"/>
      <c r="T164" s="24"/>
      <c r="U164" s="24"/>
      <c r="V164" s="49">
        <v>0</v>
      </c>
      <c r="W164" s="24"/>
      <c r="X164" s="24"/>
      <c r="Y164" s="49">
        <v>18</v>
      </c>
      <c r="Z164" s="24"/>
      <c r="AA164" s="12" t="s">
        <v>52</v>
      </c>
      <c r="AB164" s="17">
        <f t="shared" si="3"/>
        <v>0</v>
      </c>
    </row>
    <row r="165" spans="2:28" x14ac:dyDescent="0.3">
      <c r="B165" s="38">
        <v>9</v>
      </c>
      <c r="C165" s="24"/>
      <c r="D165" s="39" t="s">
        <v>169</v>
      </c>
      <c r="E165" s="24"/>
      <c r="F165" s="24"/>
      <c r="G165" s="24"/>
      <c r="H165" s="24"/>
      <c r="I165" s="24"/>
      <c r="J165" s="24"/>
      <c r="K165" s="24"/>
      <c r="L165" s="24"/>
      <c r="M165" s="24"/>
      <c r="N165" s="39" t="s">
        <v>170</v>
      </c>
      <c r="O165" s="24"/>
      <c r="P165" s="24"/>
      <c r="Q165" s="24"/>
      <c r="R165" s="24"/>
      <c r="S165" s="24"/>
      <c r="T165" s="24"/>
      <c r="U165" s="24"/>
      <c r="V165" s="49">
        <v>0</v>
      </c>
      <c r="W165" s="24"/>
      <c r="X165" s="24"/>
      <c r="Y165" s="49">
        <v>94</v>
      </c>
      <c r="Z165" s="24"/>
      <c r="AA165" s="12" t="s">
        <v>52</v>
      </c>
      <c r="AB165" s="17">
        <f t="shared" si="3"/>
        <v>0</v>
      </c>
    </row>
    <row r="166" spans="2:28" x14ac:dyDescent="0.3">
      <c r="B166" s="38">
        <v>10</v>
      </c>
      <c r="C166" s="24"/>
      <c r="D166" s="39" t="s">
        <v>86</v>
      </c>
      <c r="E166" s="24"/>
      <c r="F166" s="24"/>
      <c r="G166" s="24"/>
      <c r="H166" s="24"/>
      <c r="I166" s="24"/>
      <c r="J166" s="24"/>
      <c r="K166" s="24"/>
      <c r="L166" s="24"/>
      <c r="M166" s="24"/>
      <c r="N166" s="39" t="s">
        <v>87</v>
      </c>
      <c r="O166" s="24"/>
      <c r="P166" s="24"/>
      <c r="Q166" s="24"/>
      <c r="R166" s="24"/>
      <c r="S166" s="24"/>
      <c r="T166" s="24"/>
      <c r="U166" s="24"/>
      <c r="V166" s="49">
        <v>0</v>
      </c>
      <c r="W166" s="24"/>
      <c r="X166" s="24"/>
      <c r="Y166" s="49">
        <v>1</v>
      </c>
      <c r="Z166" s="24"/>
      <c r="AA166" s="12" t="s">
        <v>52</v>
      </c>
      <c r="AB166" s="17">
        <f t="shared" si="3"/>
        <v>0</v>
      </c>
    </row>
    <row r="167" spans="2:28" x14ac:dyDescent="0.3">
      <c r="B167" s="38">
        <v>11</v>
      </c>
      <c r="C167" s="24"/>
      <c r="D167" s="39" t="s">
        <v>88</v>
      </c>
      <c r="E167" s="24"/>
      <c r="F167" s="24"/>
      <c r="G167" s="24"/>
      <c r="H167" s="24"/>
      <c r="I167" s="24"/>
      <c r="J167" s="24"/>
      <c r="K167" s="24"/>
      <c r="L167" s="24"/>
      <c r="M167" s="24"/>
      <c r="N167" s="39" t="s">
        <v>89</v>
      </c>
      <c r="O167" s="24"/>
      <c r="P167" s="24"/>
      <c r="Q167" s="24"/>
      <c r="R167" s="24"/>
      <c r="S167" s="24"/>
      <c r="T167" s="24"/>
      <c r="U167" s="24"/>
      <c r="V167" s="49">
        <v>0</v>
      </c>
      <c r="W167" s="24"/>
      <c r="X167" s="24"/>
      <c r="Y167" s="49">
        <v>45</v>
      </c>
      <c r="Z167" s="24"/>
      <c r="AA167" s="12" t="s">
        <v>52</v>
      </c>
      <c r="AB167" s="17">
        <f t="shared" si="3"/>
        <v>0</v>
      </c>
    </row>
    <row r="168" spans="2:28" x14ac:dyDescent="0.3">
      <c r="B168" s="38">
        <v>12</v>
      </c>
      <c r="C168" s="24"/>
      <c r="D168" s="39" t="s">
        <v>90</v>
      </c>
      <c r="E168" s="24"/>
      <c r="F168" s="24"/>
      <c r="G168" s="24"/>
      <c r="H168" s="24"/>
      <c r="I168" s="24"/>
      <c r="J168" s="24"/>
      <c r="K168" s="24"/>
      <c r="L168" s="24"/>
      <c r="M168" s="24"/>
      <c r="N168" s="39" t="s">
        <v>171</v>
      </c>
      <c r="O168" s="24"/>
      <c r="P168" s="24"/>
      <c r="Q168" s="24"/>
      <c r="R168" s="24"/>
      <c r="S168" s="24"/>
      <c r="T168" s="24"/>
      <c r="U168" s="24"/>
      <c r="V168" s="49">
        <v>0</v>
      </c>
      <c r="W168" s="24"/>
      <c r="X168" s="24"/>
      <c r="Y168" s="49">
        <v>150</v>
      </c>
      <c r="Z168" s="24"/>
      <c r="AA168" s="12" t="s">
        <v>52</v>
      </c>
      <c r="AB168" s="17">
        <f t="shared" si="3"/>
        <v>0</v>
      </c>
    </row>
    <row r="169" spans="2:28" x14ac:dyDescent="0.3">
      <c r="B169" s="38">
        <v>13</v>
      </c>
      <c r="C169" s="24"/>
      <c r="D169" s="39" t="s">
        <v>92</v>
      </c>
      <c r="E169" s="24"/>
      <c r="F169" s="24"/>
      <c r="G169" s="24"/>
      <c r="H169" s="24"/>
      <c r="I169" s="24"/>
      <c r="J169" s="24"/>
      <c r="K169" s="24"/>
      <c r="L169" s="24"/>
      <c r="M169" s="24"/>
      <c r="N169" s="39" t="s">
        <v>172</v>
      </c>
      <c r="O169" s="24"/>
      <c r="P169" s="24"/>
      <c r="Q169" s="24"/>
      <c r="R169" s="24"/>
      <c r="S169" s="24"/>
      <c r="T169" s="24"/>
      <c r="U169" s="24"/>
      <c r="V169" s="49">
        <v>0</v>
      </c>
      <c r="W169" s="24"/>
      <c r="X169" s="24"/>
      <c r="Y169" s="49">
        <v>150</v>
      </c>
      <c r="Z169" s="24"/>
      <c r="AA169" s="12" t="s">
        <v>52</v>
      </c>
      <c r="AB169" s="17">
        <f t="shared" si="3"/>
        <v>0</v>
      </c>
    </row>
    <row r="170" spans="2:28" x14ac:dyDescent="0.3">
      <c r="B170" s="38">
        <v>14</v>
      </c>
      <c r="C170" s="24"/>
      <c r="D170" s="39" t="s">
        <v>94</v>
      </c>
      <c r="E170" s="24"/>
      <c r="F170" s="24"/>
      <c r="G170" s="24"/>
      <c r="H170" s="24"/>
      <c r="I170" s="24"/>
      <c r="J170" s="24"/>
      <c r="K170" s="24"/>
      <c r="L170" s="24"/>
      <c r="M170" s="24"/>
      <c r="N170" s="39" t="s">
        <v>95</v>
      </c>
      <c r="O170" s="24"/>
      <c r="P170" s="24"/>
      <c r="Q170" s="24"/>
      <c r="R170" s="24"/>
      <c r="S170" s="24"/>
      <c r="T170" s="24"/>
      <c r="U170" s="24"/>
      <c r="V170" s="49">
        <v>0</v>
      </c>
      <c r="W170" s="24"/>
      <c r="X170" s="24"/>
      <c r="Y170" s="49">
        <v>80</v>
      </c>
      <c r="Z170" s="24"/>
      <c r="AA170" s="12" t="s">
        <v>56</v>
      </c>
      <c r="AB170" s="17">
        <f t="shared" si="3"/>
        <v>0</v>
      </c>
    </row>
    <row r="171" spans="2:28" x14ac:dyDescent="0.3">
      <c r="B171" s="38">
        <v>15</v>
      </c>
      <c r="C171" s="24"/>
      <c r="D171" s="39" t="s">
        <v>97</v>
      </c>
      <c r="E171" s="24"/>
      <c r="F171" s="24"/>
      <c r="G171" s="24"/>
      <c r="H171" s="24"/>
      <c r="I171" s="24"/>
      <c r="J171" s="24"/>
      <c r="K171" s="24"/>
      <c r="L171" s="24"/>
      <c r="M171" s="24"/>
      <c r="N171" s="39" t="s">
        <v>98</v>
      </c>
      <c r="O171" s="24"/>
      <c r="P171" s="24"/>
      <c r="Q171" s="24"/>
      <c r="R171" s="24"/>
      <c r="S171" s="24"/>
      <c r="T171" s="24"/>
      <c r="U171" s="24"/>
      <c r="V171" s="49">
        <v>0</v>
      </c>
      <c r="W171" s="24"/>
      <c r="X171" s="24"/>
      <c r="Y171" s="49">
        <v>1100</v>
      </c>
      <c r="Z171" s="24"/>
      <c r="AA171" s="12" t="s">
        <v>56</v>
      </c>
      <c r="AB171" s="17">
        <f t="shared" si="3"/>
        <v>0</v>
      </c>
    </row>
    <row r="172" spans="2:28" x14ac:dyDescent="0.3">
      <c r="B172" s="38">
        <v>16</v>
      </c>
      <c r="C172" s="24"/>
      <c r="D172" s="39" t="s">
        <v>173</v>
      </c>
      <c r="E172" s="24"/>
      <c r="F172" s="24"/>
      <c r="G172" s="24"/>
      <c r="H172" s="24"/>
      <c r="I172" s="24"/>
      <c r="J172" s="24"/>
      <c r="K172" s="24"/>
      <c r="L172" s="24"/>
      <c r="M172" s="24"/>
      <c r="N172" s="39" t="s">
        <v>174</v>
      </c>
      <c r="O172" s="24"/>
      <c r="P172" s="24"/>
      <c r="Q172" s="24"/>
      <c r="R172" s="24"/>
      <c r="S172" s="24"/>
      <c r="T172" s="24"/>
      <c r="U172" s="24"/>
      <c r="V172" s="49">
        <v>0</v>
      </c>
      <c r="W172" s="24"/>
      <c r="X172" s="24"/>
      <c r="Y172" s="49">
        <v>6</v>
      </c>
      <c r="Z172" s="24"/>
      <c r="AA172" s="12" t="s">
        <v>52</v>
      </c>
      <c r="AB172" s="17">
        <f t="shared" si="3"/>
        <v>0</v>
      </c>
    </row>
    <row r="173" spans="2:28" x14ac:dyDescent="0.3">
      <c r="B173" s="38">
        <v>17</v>
      </c>
      <c r="C173" s="24"/>
      <c r="D173" s="39" t="s">
        <v>99</v>
      </c>
      <c r="E173" s="24"/>
      <c r="F173" s="24"/>
      <c r="G173" s="24"/>
      <c r="H173" s="24"/>
      <c r="I173" s="24"/>
      <c r="J173" s="24"/>
      <c r="K173" s="24"/>
      <c r="L173" s="24"/>
      <c r="M173" s="24"/>
      <c r="N173" s="39" t="s">
        <v>175</v>
      </c>
      <c r="O173" s="24"/>
      <c r="P173" s="24"/>
      <c r="Q173" s="24"/>
      <c r="R173" s="24"/>
      <c r="S173" s="24"/>
      <c r="T173" s="24"/>
      <c r="U173" s="24"/>
      <c r="V173" s="49">
        <v>0</v>
      </c>
      <c r="W173" s="24"/>
      <c r="X173" s="24"/>
      <c r="Y173" s="49">
        <v>85</v>
      </c>
      <c r="Z173" s="24"/>
      <c r="AA173" s="12" t="s">
        <v>52</v>
      </c>
      <c r="AB173" s="17">
        <f t="shared" si="3"/>
        <v>0</v>
      </c>
    </row>
    <row r="174" spans="2:28" x14ac:dyDescent="0.3">
      <c r="B174" s="38">
        <v>18</v>
      </c>
      <c r="C174" s="24"/>
      <c r="D174" s="39" t="s">
        <v>102</v>
      </c>
      <c r="E174" s="24"/>
      <c r="F174" s="24"/>
      <c r="G174" s="24"/>
      <c r="H174" s="24"/>
      <c r="I174" s="24"/>
      <c r="J174" s="24"/>
      <c r="K174" s="24"/>
      <c r="L174" s="24"/>
      <c r="M174" s="24"/>
      <c r="N174" s="39" t="s">
        <v>103</v>
      </c>
      <c r="O174" s="24"/>
      <c r="P174" s="24"/>
      <c r="Q174" s="24"/>
      <c r="R174" s="24"/>
      <c r="S174" s="24"/>
      <c r="T174" s="24"/>
      <c r="U174" s="24"/>
      <c r="V174" s="49">
        <v>0</v>
      </c>
      <c r="W174" s="24"/>
      <c r="X174" s="24"/>
      <c r="Y174" s="49">
        <v>45</v>
      </c>
      <c r="Z174" s="24"/>
      <c r="AA174" s="12" t="s">
        <v>56</v>
      </c>
      <c r="AB174" s="17">
        <f t="shared" si="3"/>
        <v>0</v>
      </c>
    </row>
    <row r="175" spans="2:28" x14ac:dyDescent="0.3">
      <c r="B175" s="38">
        <v>19</v>
      </c>
      <c r="C175" s="24"/>
      <c r="D175" s="39" t="s">
        <v>176</v>
      </c>
      <c r="E175" s="24"/>
      <c r="F175" s="24"/>
      <c r="G175" s="24"/>
      <c r="H175" s="24"/>
      <c r="I175" s="24"/>
      <c r="J175" s="24"/>
      <c r="K175" s="24"/>
      <c r="L175" s="24"/>
      <c r="M175" s="24"/>
      <c r="N175" s="39" t="s">
        <v>177</v>
      </c>
      <c r="O175" s="24"/>
      <c r="P175" s="24"/>
      <c r="Q175" s="24"/>
      <c r="R175" s="24"/>
      <c r="S175" s="24"/>
      <c r="T175" s="24"/>
      <c r="U175" s="24"/>
      <c r="V175" s="49">
        <v>0</v>
      </c>
      <c r="W175" s="24"/>
      <c r="X175" s="24"/>
      <c r="Y175" s="49">
        <v>30</v>
      </c>
      <c r="Z175" s="24"/>
      <c r="AA175" s="12" t="s">
        <v>52</v>
      </c>
      <c r="AB175" s="17">
        <f t="shared" si="3"/>
        <v>0</v>
      </c>
    </row>
    <row r="176" spans="2:28" ht="11.4" customHeight="1" x14ac:dyDescent="0.3">
      <c r="B176" s="50" t="s">
        <v>183</v>
      </c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15"/>
      <c r="AA176" s="15"/>
      <c r="AB176" s="20">
        <f>SUM(AB157:AB175)</f>
        <v>0</v>
      </c>
    </row>
    <row r="177" spans="2:28" ht="2.85" customHeight="1" x14ac:dyDescent="0.3"/>
    <row r="178" spans="2:28" ht="11.25" customHeight="1" x14ac:dyDescent="0.3">
      <c r="B178" s="25" t="s">
        <v>178</v>
      </c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</row>
    <row r="179" spans="2:28" ht="1.5" customHeight="1" x14ac:dyDescent="0.3"/>
    <row r="180" spans="2:28" ht="11.25" customHeight="1" x14ac:dyDescent="0.3">
      <c r="C180" s="38" t="s">
        <v>58</v>
      </c>
      <c r="D180" s="24"/>
      <c r="F180" s="49">
        <f>AB176</f>
        <v>0</v>
      </c>
      <c r="G180" s="24"/>
      <c r="H180" s="24"/>
      <c r="I180" s="24"/>
      <c r="J180" s="24"/>
      <c r="K180" s="39" t="s">
        <v>59</v>
      </c>
      <c r="L180" s="24"/>
      <c r="M180" s="24"/>
      <c r="N180" s="24"/>
      <c r="O180" s="24"/>
      <c r="P180" s="24"/>
      <c r="Q180" s="24"/>
      <c r="R180" s="24"/>
      <c r="AA180" s="22"/>
    </row>
    <row r="181" spans="2:28" ht="10.050000000000001" customHeight="1" x14ac:dyDescent="0.3"/>
    <row r="182" spans="2:28" ht="11.4" customHeight="1" x14ac:dyDescent="0.3">
      <c r="B182" s="36" t="s">
        <v>12</v>
      </c>
      <c r="C182" s="28"/>
      <c r="D182" s="28"/>
      <c r="E182" s="28"/>
      <c r="F182" s="28"/>
      <c r="H182" s="27" t="s">
        <v>8</v>
      </c>
      <c r="I182" s="28"/>
      <c r="J182" s="28"/>
      <c r="K182" s="28"/>
      <c r="L182" s="28"/>
      <c r="M182" s="28"/>
      <c r="N182" s="28"/>
      <c r="O182" s="28"/>
    </row>
    <row r="183" spans="2:28" ht="11.25" customHeight="1" x14ac:dyDescent="0.3">
      <c r="B183" s="27" t="s">
        <v>9</v>
      </c>
      <c r="C183" s="28"/>
      <c r="D183" s="28"/>
      <c r="E183" s="28"/>
      <c r="F183" s="28"/>
      <c r="G183" s="13"/>
      <c r="H183" s="29">
        <f>AB176</f>
        <v>0</v>
      </c>
      <c r="I183" s="30"/>
      <c r="J183" s="30"/>
      <c r="K183" s="30"/>
      <c r="L183" s="30"/>
      <c r="M183" s="30"/>
      <c r="N183" s="30"/>
      <c r="O183" s="30"/>
    </row>
    <row r="184" spans="2:28" ht="0" hidden="1" customHeight="1" x14ac:dyDescent="0.3"/>
    <row r="185" spans="2:28" ht="3" customHeight="1" x14ac:dyDescent="0.3"/>
    <row r="186" spans="2:28" ht="11.25" customHeight="1" x14ac:dyDescent="0.3">
      <c r="B186" s="31" t="s">
        <v>38</v>
      </c>
      <c r="C186" s="24"/>
      <c r="D186" s="24"/>
      <c r="E186" s="24"/>
      <c r="F186" s="24"/>
      <c r="H186" s="29">
        <f>AB176</f>
        <v>0</v>
      </c>
      <c r="I186" s="30"/>
      <c r="J186" s="30"/>
      <c r="K186" s="30"/>
      <c r="L186" s="30"/>
      <c r="M186" s="30"/>
      <c r="N186" s="30"/>
      <c r="O186" s="30"/>
    </row>
    <row r="187" spans="2:28" ht="11.4" customHeight="1" x14ac:dyDescent="0.3"/>
    <row r="188" spans="2:28" ht="2.85" customHeight="1" x14ac:dyDescent="0.3"/>
    <row r="189" spans="2:28" ht="17.100000000000001" customHeight="1" x14ac:dyDescent="0.3">
      <c r="B189" s="43" t="s">
        <v>179</v>
      </c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</row>
    <row r="190" spans="2:28" ht="2.85" customHeight="1" x14ac:dyDescent="0.3"/>
    <row r="191" spans="2:28" x14ac:dyDescent="0.3">
      <c r="B191" s="51" t="s">
        <v>43</v>
      </c>
      <c r="C191" s="52"/>
      <c r="D191" s="53" t="s">
        <v>44</v>
      </c>
      <c r="E191" s="52"/>
      <c r="F191" s="52"/>
      <c r="G191" s="52"/>
      <c r="H191" s="52"/>
      <c r="I191" s="52"/>
      <c r="J191" s="52"/>
      <c r="K191" s="52"/>
      <c r="L191" s="52"/>
      <c r="M191" s="52"/>
      <c r="N191" s="53" t="s">
        <v>7</v>
      </c>
      <c r="O191" s="52"/>
      <c r="P191" s="52"/>
      <c r="Q191" s="52"/>
      <c r="R191" s="52"/>
      <c r="S191" s="52"/>
      <c r="T191" s="52"/>
      <c r="U191" s="52"/>
      <c r="V191" s="51" t="s">
        <v>45</v>
      </c>
      <c r="W191" s="52"/>
      <c r="X191" s="52"/>
      <c r="Y191" s="51" t="s">
        <v>46</v>
      </c>
      <c r="Z191" s="52"/>
      <c r="AA191" s="19" t="s">
        <v>47</v>
      </c>
      <c r="AB191" s="18" t="s">
        <v>48</v>
      </c>
    </row>
    <row r="192" spans="2:28" x14ac:dyDescent="0.3">
      <c r="B192" s="38">
        <v>1</v>
      </c>
      <c r="C192" s="24"/>
      <c r="D192" s="39" t="s">
        <v>115</v>
      </c>
      <c r="E192" s="24"/>
      <c r="F192" s="24"/>
      <c r="G192" s="24"/>
      <c r="H192" s="24"/>
      <c r="I192" s="24"/>
      <c r="J192" s="24"/>
      <c r="K192" s="24"/>
      <c r="L192" s="24"/>
      <c r="M192" s="24"/>
      <c r="N192" s="39" t="s">
        <v>116</v>
      </c>
      <c r="O192" s="24"/>
      <c r="P192" s="24"/>
      <c r="Q192" s="24"/>
      <c r="R192" s="24"/>
      <c r="S192" s="24"/>
      <c r="T192" s="24"/>
      <c r="U192" s="24"/>
      <c r="V192" s="49">
        <v>0</v>
      </c>
      <c r="W192" s="24"/>
      <c r="X192" s="24"/>
      <c r="Y192" s="49">
        <v>1</v>
      </c>
      <c r="Z192" s="24"/>
      <c r="AA192" s="12" t="s">
        <v>52</v>
      </c>
      <c r="AB192" s="17">
        <f>V192*Y192</f>
        <v>0</v>
      </c>
    </row>
    <row r="193" spans="2:28" x14ac:dyDescent="0.3">
      <c r="B193" s="38">
        <v>2</v>
      </c>
      <c r="C193" s="24"/>
      <c r="D193" s="39" t="s">
        <v>117</v>
      </c>
      <c r="E193" s="24"/>
      <c r="F193" s="24"/>
      <c r="G193" s="24"/>
      <c r="H193" s="24"/>
      <c r="I193" s="24"/>
      <c r="J193" s="24"/>
      <c r="K193" s="24"/>
      <c r="L193" s="24"/>
      <c r="M193" s="24"/>
      <c r="N193" s="39" t="s">
        <v>118</v>
      </c>
      <c r="O193" s="24"/>
      <c r="P193" s="24"/>
      <c r="Q193" s="24"/>
      <c r="R193" s="24"/>
      <c r="S193" s="24"/>
      <c r="T193" s="24"/>
      <c r="U193" s="24"/>
      <c r="V193" s="49">
        <v>0</v>
      </c>
      <c r="W193" s="24"/>
      <c r="X193" s="24"/>
      <c r="Y193" s="49">
        <v>1</v>
      </c>
      <c r="Z193" s="24"/>
      <c r="AA193" s="12" t="s">
        <v>52</v>
      </c>
      <c r="AB193" s="17">
        <f t="shared" ref="AB193:AB206" si="4">V193*Y193</f>
        <v>0</v>
      </c>
    </row>
    <row r="194" spans="2:28" x14ac:dyDescent="0.3">
      <c r="B194" s="38">
        <v>3</v>
      </c>
      <c r="C194" s="24"/>
      <c r="D194" s="39" t="s">
        <v>119</v>
      </c>
      <c r="E194" s="24"/>
      <c r="F194" s="24"/>
      <c r="G194" s="24"/>
      <c r="H194" s="24"/>
      <c r="I194" s="24"/>
      <c r="J194" s="24"/>
      <c r="K194" s="24"/>
      <c r="L194" s="24"/>
      <c r="M194" s="24"/>
      <c r="N194" s="39" t="s">
        <v>120</v>
      </c>
      <c r="O194" s="24"/>
      <c r="P194" s="24"/>
      <c r="Q194" s="24"/>
      <c r="R194" s="24"/>
      <c r="S194" s="24"/>
      <c r="T194" s="24"/>
      <c r="U194" s="24"/>
      <c r="V194" s="49">
        <v>0</v>
      </c>
      <c r="W194" s="24"/>
      <c r="X194" s="24"/>
      <c r="Y194" s="49">
        <v>1</v>
      </c>
      <c r="Z194" s="24"/>
      <c r="AA194" s="12" t="s">
        <v>52</v>
      </c>
      <c r="AB194" s="17">
        <f t="shared" si="4"/>
        <v>0</v>
      </c>
    </row>
    <row r="195" spans="2:28" x14ac:dyDescent="0.3">
      <c r="B195" s="38">
        <v>4</v>
      </c>
      <c r="C195" s="24"/>
      <c r="D195" s="39" t="s">
        <v>121</v>
      </c>
      <c r="E195" s="24"/>
      <c r="F195" s="24"/>
      <c r="G195" s="24"/>
      <c r="H195" s="24"/>
      <c r="I195" s="24"/>
      <c r="J195" s="24"/>
      <c r="K195" s="24"/>
      <c r="L195" s="24"/>
      <c r="M195" s="24"/>
      <c r="N195" s="39" t="s">
        <v>122</v>
      </c>
      <c r="O195" s="24"/>
      <c r="P195" s="24"/>
      <c r="Q195" s="24"/>
      <c r="R195" s="24"/>
      <c r="S195" s="24"/>
      <c r="T195" s="24"/>
      <c r="U195" s="24"/>
      <c r="V195" s="49">
        <v>0</v>
      </c>
      <c r="W195" s="24"/>
      <c r="X195" s="24"/>
      <c r="Y195" s="49">
        <v>1</v>
      </c>
      <c r="Z195" s="24"/>
      <c r="AA195" s="12" t="s">
        <v>52</v>
      </c>
      <c r="AB195" s="17">
        <f t="shared" si="4"/>
        <v>0</v>
      </c>
    </row>
    <row r="196" spans="2:28" x14ac:dyDescent="0.3">
      <c r="B196" s="38">
        <v>5</v>
      </c>
      <c r="C196" s="24"/>
      <c r="D196" s="39" t="s">
        <v>123</v>
      </c>
      <c r="E196" s="24"/>
      <c r="F196" s="24"/>
      <c r="G196" s="24"/>
      <c r="H196" s="24"/>
      <c r="I196" s="24"/>
      <c r="J196" s="24"/>
      <c r="K196" s="24"/>
      <c r="L196" s="24"/>
      <c r="M196" s="24"/>
      <c r="N196" s="39" t="s">
        <v>124</v>
      </c>
      <c r="O196" s="24"/>
      <c r="P196" s="24"/>
      <c r="Q196" s="24"/>
      <c r="R196" s="24"/>
      <c r="S196" s="24"/>
      <c r="T196" s="24"/>
      <c r="U196" s="24"/>
      <c r="V196" s="49">
        <v>0</v>
      </c>
      <c r="W196" s="24"/>
      <c r="X196" s="24"/>
      <c r="Y196" s="49">
        <v>50</v>
      </c>
      <c r="Z196" s="24"/>
      <c r="AA196" s="12" t="s">
        <v>52</v>
      </c>
      <c r="AB196" s="17">
        <f t="shared" si="4"/>
        <v>0</v>
      </c>
    </row>
    <row r="197" spans="2:28" x14ac:dyDescent="0.3">
      <c r="B197" s="38">
        <v>6</v>
      </c>
      <c r="C197" s="24"/>
      <c r="D197" s="39" t="s">
        <v>126</v>
      </c>
      <c r="E197" s="24"/>
      <c r="F197" s="24"/>
      <c r="G197" s="24"/>
      <c r="H197" s="24"/>
      <c r="I197" s="24"/>
      <c r="J197" s="24"/>
      <c r="K197" s="24"/>
      <c r="L197" s="24"/>
      <c r="M197" s="24"/>
      <c r="N197" s="39" t="s">
        <v>127</v>
      </c>
      <c r="O197" s="24"/>
      <c r="P197" s="24"/>
      <c r="Q197" s="24"/>
      <c r="R197" s="24"/>
      <c r="S197" s="24"/>
      <c r="T197" s="24"/>
      <c r="U197" s="24"/>
      <c r="V197" s="49">
        <v>0</v>
      </c>
      <c r="W197" s="24"/>
      <c r="X197" s="24"/>
      <c r="Y197" s="49">
        <v>45</v>
      </c>
      <c r="Z197" s="24"/>
      <c r="AA197" s="12" t="s">
        <v>52</v>
      </c>
      <c r="AB197" s="17">
        <f t="shared" si="4"/>
        <v>0</v>
      </c>
    </row>
    <row r="198" spans="2:28" x14ac:dyDescent="0.3">
      <c r="B198" s="38">
        <v>7</v>
      </c>
      <c r="C198" s="24"/>
      <c r="D198" s="39" t="s">
        <v>128</v>
      </c>
      <c r="E198" s="24"/>
      <c r="F198" s="24"/>
      <c r="G198" s="24"/>
      <c r="H198" s="24"/>
      <c r="I198" s="24"/>
      <c r="J198" s="24"/>
      <c r="K198" s="24"/>
      <c r="L198" s="24"/>
      <c r="M198" s="24"/>
      <c r="N198" s="39" t="s">
        <v>129</v>
      </c>
      <c r="O198" s="24"/>
      <c r="P198" s="24"/>
      <c r="Q198" s="24"/>
      <c r="R198" s="24"/>
      <c r="S198" s="24"/>
      <c r="T198" s="24"/>
      <c r="U198" s="24"/>
      <c r="V198" s="49">
        <v>0</v>
      </c>
      <c r="W198" s="24"/>
      <c r="X198" s="24"/>
      <c r="Y198" s="49">
        <v>2</v>
      </c>
      <c r="Z198" s="24"/>
      <c r="AA198" s="12" t="s">
        <v>52</v>
      </c>
      <c r="AB198" s="17">
        <f t="shared" si="4"/>
        <v>0</v>
      </c>
    </row>
    <row r="199" spans="2:28" x14ac:dyDescent="0.3">
      <c r="B199" s="38">
        <v>8</v>
      </c>
      <c r="C199" s="24"/>
      <c r="D199" s="39" t="s">
        <v>130</v>
      </c>
      <c r="E199" s="24"/>
      <c r="F199" s="24"/>
      <c r="G199" s="24"/>
      <c r="H199" s="24"/>
      <c r="I199" s="24"/>
      <c r="J199" s="24"/>
      <c r="K199" s="24"/>
      <c r="L199" s="24"/>
      <c r="M199" s="24"/>
      <c r="N199" s="39" t="s">
        <v>131</v>
      </c>
      <c r="O199" s="24"/>
      <c r="P199" s="24"/>
      <c r="Q199" s="24"/>
      <c r="R199" s="24"/>
      <c r="S199" s="24"/>
      <c r="T199" s="24"/>
      <c r="U199" s="24"/>
      <c r="V199" s="49">
        <v>0</v>
      </c>
      <c r="W199" s="24"/>
      <c r="X199" s="24"/>
      <c r="Y199" s="49">
        <v>1</v>
      </c>
      <c r="Z199" s="24"/>
      <c r="AA199" s="12" t="s">
        <v>52</v>
      </c>
      <c r="AB199" s="17">
        <f t="shared" si="4"/>
        <v>0</v>
      </c>
    </row>
    <row r="200" spans="2:28" x14ac:dyDescent="0.3">
      <c r="B200" s="38">
        <v>9</v>
      </c>
      <c r="C200" s="24"/>
      <c r="D200" s="39" t="s">
        <v>132</v>
      </c>
      <c r="E200" s="24"/>
      <c r="F200" s="24"/>
      <c r="G200" s="24"/>
      <c r="H200" s="24"/>
      <c r="I200" s="24"/>
      <c r="J200" s="24"/>
      <c r="K200" s="24"/>
      <c r="L200" s="24"/>
      <c r="M200" s="24"/>
      <c r="N200" s="39" t="s">
        <v>133</v>
      </c>
      <c r="O200" s="24"/>
      <c r="P200" s="24"/>
      <c r="Q200" s="24"/>
      <c r="R200" s="24"/>
      <c r="S200" s="24"/>
      <c r="T200" s="24"/>
      <c r="U200" s="24"/>
      <c r="V200" s="49">
        <v>0</v>
      </c>
      <c r="W200" s="24"/>
      <c r="X200" s="24"/>
      <c r="Y200" s="49">
        <v>1</v>
      </c>
      <c r="Z200" s="24"/>
      <c r="AA200" s="12" t="s">
        <v>52</v>
      </c>
      <c r="AB200" s="17">
        <f t="shared" si="4"/>
        <v>0</v>
      </c>
    </row>
    <row r="201" spans="2:28" x14ac:dyDescent="0.3">
      <c r="B201" s="38">
        <v>10</v>
      </c>
      <c r="C201" s="24"/>
      <c r="D201" s="39" t="s">
        <v>134</v>
      </c>
      <c r="E201" s="24"/>
      <c r="F201" s="24"/>
      <c r="G201" s="24"/>
      <c r="H201" s="24"/>
      <c r="I201" s="24"/>
      <c r="J201" s="24"/>
      <c r="K201" s="24"/>
      <c r="L201" s="24"/>
      <c r="M201" s="24"/>
      <c r="N201" s="39" t="s">
        <v>135</v>
      </c>
      <c r="O201" s="24"/>
      <c r="P201" s="24"/>
      <c r="Q201" s="24"/>
      <c r="R201" s="24"/>
      <c r="S201" s="24"/>
      <c r="T201" s="24"/>
      <c r="U201" s="24"/>
      <c r="V201" s="49">
        <v>0</v>
      </c>
      <c r="W201" s="24"/>
      <c r="X201" s="24"/>
      <c r="Y201" s="49">
        <v>1</v>
      </c>
      <c r="Z201" s="24"/>
      <c r="AA201" s="12" t="s">
        <v>52</v>
      </c>
      <c r="AB201" s="17">
        <f t="shared" si="4"/>
        <v>0</v>
      </c>
    </row>
    <row r="202" spans="2:28" x14ac:dyDescent="0.3">
      <c r="B202" s="38">
        <v>11</v>
      </c>
      <c r="C202" s="24"/>
      <c r="D202" s="39" t="s">
        <v>136</v>
      </c>
      <c r="E202" s="24"/>
      <c r="F202" s="24"/>
      <c r="G202" s="24"/>
      <c r="H202" s="24"/>
      <c r="I202" s="24"/>
      <c r="J202" s="24"/>
      <c r="K202" s="24"/>
      <c r="L202" s="24"/>
      <c r="M202" s="24"/>
      <c r="N202" s="39" t="s">
        <v>137</v>
      </c>
      <c r="O202" s="24"/>
      <c r="P202" s="24"/>
      <c r="Q202" s="24"/>
      <c r="R202" s="24"/>
      <c r="S202" s="24"/>
      <c r="T202" s="24"/>
      <c r="U202" s="24"/>
      <c r="V202" s="49">
        <v>0</v>
      </c>
      <c r="W202" s="24"/>
      <c r="X202" s="24"/>
      <c r="Y202" s="49">
        <v>1</v>
      </c>
      <c r="Z202" s="24"/>
      <c r="AA202" s="12" t="s">
        <v>52</v>
      </c>
      <c r="AB202" s="17">
        <f t="shared" si="4"/>
        <v>0</v>
      </c>
    </row>
    <row r="203" spans="2:28" x14ac:dyDescent="0.3">
      <c r="B203" s="38">
        <v>12</v>
      </c>
      <c r="C203" s="24"/>
      <c r="D203" s="39" t="s">
        <v>138</v>
      </c>
      <c r="E203" s="24"/>
      <c r="F203" s="24"/>
      <c r="G203" s="24"/>
      <c r="H203" s="24"/>
      <c r="I203" s="24"/>
      <c r="J203" s="24"/>
      <c r="K203" s="24"/>
      <c r="L203" s="24"/>
      <c r="M203" s="24"/>
      <c r="N203" s="39" t="s">
        <v>139</v>
      </c>
      <c r="O203" s="24"/>
      <c r="P203" s="24"/>
      <c r="Q203" s="24"/>
      <c r="R203" s="24"/>
      <c r="S203" s="24"/>
      <c r="T203" s="24"/>
      <c r="U203" s="24"/>
      <c r="V203" s="49">
        <v>0</v>
      </c>
      <c r="W203" s="24"/>
      <c r="X203" s="24"/>
      <c r="Y203" s="49">
        <v>16</v>
      </c>
      <c r="Z203" s="24"/>
      <c r="AA203" s="12" t="s">
        <v>52</v>
      </c>
      <c r="AB203" s="17">
        <f t="shared" si="4"/>
        <v>0</v>
      </c>
    </row>
    <row r="204" spans="2:28" x14ac:dyDescent="0.3">
      <c r="B204" s="38">
        <v>13</v>
      </c>
      <c r="C204" s="24"/>
      <c r="D204" s="39" t="s">
        <v>141</v>
      </c>
      <c r="E204" s="24"/>
      <c r="F204" s="24"/>
      <c r="G204" s="24"/>
      <c r="H204" s="24"/>
      <c r="I204" s="24"/>
      <c r="J204" s="24"/>
      <c r="K204" s="24"/>
      <c r="L204" s="24"/>
      <c r="M204" s="24"/>
      <c r="N204" s="39" t="s">
        <v>142</v>
      </c>
      <c r="O204" s="24"/>
      <c r="P204" s="24"/>
      <c r="Q204" s="24"/>
      <c r="R204" s="24"/>
      <c r="S204" s="24"/>
      <c r="T204" s="24"/>
      <c r="U204" s="24"/>
      <c r="V204" s="49">
        <v>0</v>
      </c>
      <c r="W204" s="24"/>
      <c r="X204" s="24"/>
      <c r="Y204" s="49">
        <v>2</v>
      </c>
      <c r="Z204" s="24"/>
      <c r="AA204" s="12" t="s">
        <v>52</v>
      </c>
      <c r="AB204" s="17">
        <f t="shared" si="4"/>
        <v>0</v>
      </c>
    </row>
    <row r="205" spans="2:28" x14ac:dyDescent="0.3">
      <c r="B205" s="38">
        <v>14</v>
      </c>
      <c r="C205" s="24"/>
      <c r="D205" s="39" t="s">
        <v>143</v>
      </c>
      <c r="E205" s="24"/>
      <c r="F205" s="24"/>
      <c r="G205" s="24"/>
      <c r="H205" s="24"/>
      <c r="I205" s="24"/>
      <c r="J205" s="24"/>
      <c r="K205" s="24"/>
      <c r="L205" s="24"/>
      <c r="M205" s="24"/>
      <c r="N205" s="39" t="s">
        <v>180</v>
      </c>
      <c r="O205" s="24"/>
      <c r="P205" s="24"/>
      <c r="Q205" s="24"/>
      <c r="R205" s="24"/>
      <c r="S205" s="24"/>
      <c r="T205" s="24"/>
      <c r="U205" s="24"/>
      <c r="V205" s="49">
        <v>0</v>
      </c>
      <c r="W205" s="24"/>
      <c r="X205" s="24"/>
      <c r="Y205" s="49">
        <v>18</v>
      </c>
      <c r="Z205" s="24"/>
      <c r="AA205" s="12" t="s">
        <v>52</v>
      </c>
      <c r="AB205" s="17">
        <f t="shared" si="4"/>
        <v>0</v>
      </c>
    </row>
    <row r="206" spans="2:28" x14ac:dyDescent="0.3">
      <c r="B206" s="38">
        <v>15</v>
      </c>
      <c r="C206" s="24"/>
      <c r="D206" s="39" t="s">
        <v>145</v>
      </c>
      <c r="E206" s="24"/>
      <c r="F206" s="24"/>
      <c r="G206" s="24"/>
      <c r="H206" s="24"/>
      <c r="I206" s="24"/>
      <c r="J206" s="24"/>
      <c r="K206" s="24"/>
      <c r="L206" s="24"/>
      <c r="M206" s="24"/>
      <c r="N206" s="39" t="s">
        <v>146</v>
      </c>
      <c r="O206" s="24"/>
      <c r="P206" s="24"/>
      <c r="Q206" s="24"/>
      <c r="R206" s="24"/>
      <c r="S206" s="24"/>
      <c r="T206" s="24"/>
      <c r="U206" s="24"/>
      <c r="V206" s="49">
        <v>0</v>
      </c>
      <c r="W206" s="24"/>
      <c r="X206" s="24"/>
      <c r="Y206" s="49">
        <v>5</v>
      </c>
      <c r="Z206" s="24"/>
      <c r="AA206" s="12" t="s">
        <v>52</v>
      </c>
      <c r="AB206" s="17">
        <f t="shared" si="4"/>
        <v>0</v>
      </c>
    </row>
    <row r="207" spans="2:28" ht="11.4" customHeight="1" x14ac:dyDescent="0.3">
      <c r="B207" s="50" t="s">
        <v>183</v>
      </c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15"/>
      <c r="AB207" s="20">
        <f>SUM(AB192:AB206)</f>
        <v>0</v>
      </c>
    </row>
    <row r="208" spans="2:28" ht="2.85" customHeight="1" x14ac:dyDescent="0.3"/>
    <row r="209" spans="2:28" ht="11.25" customHeight="1" x14ac:dyDescent="0.3">
      <c r="B209" s="25" t="s">
        <v>181</v>
      </c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</row>
    <row r="210" spans="2:28" ht="1.5" customHeight="1" x14ac:dyDescent="0.3"/>
    <row r="211" spans="2:28" ht="11.25" customHeight="1" x14ac:dyDescent="0.3">
      <c r="C211" s="38" t="s">
        <v>58</v>
      </c>
      <c r="D211" s="24"/>
      <c r="F211" s="49">
        <f>AB207</f>
        <v>0</v>
      </c>
      <c r="G211" s="24"/>
      <c r="H211" s="24"/>
      <c r="I211" s="24"/>
      <c r="J211" s="24"/>
      <c r="K211" s="24"/>
      <c r="M211" s="39" t="s">
        <v>59</v>
      </c>
      <c r="N211" s="24"/>
      <c r="O211" s="24"/>
      <c r="P211" s="24"/>
      <c r="Q211" s="24"/>
      <c r="R211" s="24"/>
      <c r="S211" s="24"/>
    </row>
    <row r="212" spans="2:28" ht="10.050000000000001" customHeight="1" x14ac:dyDescent="0.3"/>
    <row r="213" spans="2:28" ht="11.4" customHeight="1" x14ac:dyDescent="0.3">
      <c r="B213" s="36" t="s">
        <v>12</v>
      </c>
      <c r="C213" s="28"/>
      <c r="D213" s="28"/>
      <c r="E213" s="28"/>
      <c r="F213" s="28"/>
      <c r="H213" s="27" t="s">
        <v>8</v>
      </c>
      <c r="I213" s="28"/>
      <c r="J213" s="28"/>
      <c r="K213" s="28"/>
      <c r="L213" s="28"/>
      <c r="M213" s="28"/>
      <c r="N213" s="28"/>
      <c r="O213" s="28"/>
    </row>
    <row r="214" spans="2:28" ht="11.25" customHeight="1" x14ac:dyDescent="0.3">
      <c r="B214" s="27" t="s">
        <v>9</v>
      </c>
      <c r="C214" s="28"/>
      <c r="D214" s="28"/>
      <c r="E214" s="28"/>
      <c r="F214" s="28"/>
      <c r="G214" s="13"/>
      <c r="H214" s="29">
        <f>AB207</f>
        <v>0</v>
      </c>
      <c r="I214" s="30"/>
      <c r="J214" s="30"/>
      <c r="K214" s="30"/>
      <c r="L214" s="30"/>
      <c r="M214" s="30"/>
      <c r="N214" s="30"/>
      <c r="O214" s="30"/>
    </row>
    <row r="215" spans="2:28" ht="0" hidden="1" customHeight="1" x14ac:dyDescent="0.3"/>
    <row r="216" spans="2:28" ht="3" customHeight="1" x14ac:dyDescent="0.3"/>
    <row r="217" spans="2:28" ht="11.25" customHeight="1" x14ac:dyDescent="0.3">
      <c r="B217" s="31" t="s">
        <v>38</v>
      </c>
      <c r="C217" s="24"/>
      <c r="D217" s="24"/>
      <c r="E217" s="24"/>
      <c r="F217" s="24"/>
      <c r="H217" s="29">
        <f>AB207</f>
        <v>0</v>
      </c>
      <c r="I217" s="30"/>
      <c r="J217" s="30"/>
      <c r="K217" s="30"/>
      <c r="L217" s="30"/>
      <c r="M217" s="30"/>
      <c r="N217" s="30"/>
      <c r="O217" s="30"/>
    </row>
    <row r="218" spans="2:28" ht="0" hidden="1" customHeight="1" x14ac:dyDescent="0.3"/>
  </sheetData>
  <mergeCells count="530">
    <mergeCell ref="U1:V1"/>
    <mergeCell ref="Q2:W2"/>
    <mergeCell ref="O3:Y3"/>
    <mergeCell ref="A6:AC6"/>
    <mergeCell ref="B9:AB9"/>
    <mergeCell ref="B12:C12"/>
    <mergeCell ref="D12:M12"/>
    <mergeCell ref="N12:U12"/>
    <mergeCell ref="V12:X12"/>
    <mergeCell ref="Y12:Z12"/>
    <mergeCell ref="B11:C11"/>
    <mergeCell ref="D11:M11"/>
    <mergeCell ref="N11:U11"/>
    <mergeCell ref="V11:X11"/>
    <mergeCell ref="Y11:Z11"/>
    <mergeCell ref="B16:AB16"/>
    <mergeCell ref="C18:D18"/>
    <mergeCell ref="F18:J18"/>
    <mergeCell ref="K18:R18"/>
    <mergeCell ref="B14:Z14"/>
    <mergeCell ref="B13:C13"/>
    <mergeCell ref="D13:M13"/>
    <mergeCell ref="N13:U13"/>
    <mergeCell ref="V13:X13"/>
    <mergeCell ref="Y13:Z13"/>
    <mergeCell ref="B28:AB28"/>
    <mergeCell ref="B30:C30"/>
    <mergeCell ref="D30:M30"/>
    <mergeCell ref="N30:U30"/>
    <mergeCell ref="V30:X30"/>
    <mergeCell ref="Y30:Z30"/>
    <mergeCell ref="B20:F20"/>
    <mergeCell ref="H20:O20"/>
    <mergeCell ref="B21:F21"/>
    <mergeCell ref="H21:O21"/>
    <mergeCell ref="B24:F24"/>
    <mergeCell ref="H24:O24"/>
    <mergeCell ref="B33:Z33"/>
    <mergeCell ref="B32:C32"/>
    <mergeCell ref="D32:M32"/>
    <mergeCell ref="N32:U32"/>
    <mergeCell ref="V32:X32"/>
    <mergeCell ref="Y32:Z32"/>
    <mergeCell ref="B31:C31"/>
    <mergeCell ref="D31:M31"/>
    <mergeCell ref="N31:U31"/>
    <mergeCell ref="V31:X31"/>
    <mergeCell ref="Y31:Z31"/>
    <mergeCell ref="B39:F39"/>
    <mergeCell ref="H39:O39"/>
    <mergeCell ref="B40:F40"/>
    <mergeCell ref="H40:O40"/>
    <mergeCell ref="B43:F43"/>
    <mergeCell ref="H43:O43"/>
    <mergeCell ref="B35:AB35"/>
    <mergeCell ref="C37:D37"/>
    <mergeCell ref="F37:J37"/>
    <mergeCell ref="K37:R37"/>
    <mergeCell ref="B51:Z51"/>
    <mergeCell ref="B50:C50"/>
    <mergeCell ref="D50:M50"/>
    <mergeCell ref="N50:U50"/>
    <mergeCell ref="V50:X50"/>
    <mergeCell ref="Y50:Z50"/>
    <mergeCell ref="B47:AB47"/>
    <mergeCell ref="B49:C49"/>
    <mergeCell ref="D49:M49"/>
    <mergeCell ref="N49:U49"/>
    <mergeCell ref="V49:X49"/>
    <mergeCell ref="Y49:Z49"/>
    <mergeCell ref="B57:F57"/>
    <mergeCell ref="H57:O57"/>
    <mergeCell ref="B58:F58"/>
    <mergeCell ref="H58:O58"/>
    <mergeCell ref="B61:F61"/>
    <mergeCell ref="H61:O61"/>
    <mergeCell ref="B53:AB53"/>
    <mergeCell ref="C55:D55"/>
    <mergeCell ref="F55:H55"/>
    <mergeCell ref="J55:Q55"/>
    <mergeCell ref="B67:C67"/>
    <mergeCell ref="D67:M67"/>
    <mergeCell ref="N67:U67"/>
    <mergeCell ref="V67:X67"/>
    <mergeCell ref="Y67:Z67"/>
    <mergeCell ref="B64:AB64"/>
    <mergeCell ref="B66:C66"/>
    <mergeCell ref="D66:M66"/>
    <mergeCell ref="N66:U66"/>
    <mergeCell ref="V66:X66"/>
    <mergeCell ref="Y66:Z66"/>
    <mergeCell ref="B69:C69"/>
    <mergeCell ref="D69:M69"/>
    <mergeCell ref="N69:U69"/>
    <mergeCell ref="V69:X69"/>
    <mergeCell ref="Y69:Z69"/>
    <mergeCell ref="B68:C68"/>
    <mergeCell ref="D68:M68"/>
    <mergeCell ref="N68:U68"/>
    <mergeCell ref="V68:X68"/>
    <mergeCell ref="Y68:Z68"/>
    <mergeCell ref="B71:C71"/>
    <mergeCell ref="D71:M71"/>
    <mergeCell ref="N71:U71"/>
    <mergeCell ref="V71:X71"/>
    <mergeCell ref="Y71:Z71"/>
    <mergeCell ref="B70:C70"/>
    <mergeCell ref="D70:M70"/>
    <mergeCell ref="N70:U70"/>
    <mergeCell ref="V70:X70"/>
    <mergeCell ref="Y70:Z70"/>
    <mergeCell ref="B73:C73"/>
    <mergeCell ref="D73:M73"/>
    <mergeCell ref="N73:U73"/>
    <mergeCell ref="V73:X73"/>
    <mergeCell ref="Y73:Z73"/>
    <mergeCell ref="B72:C72"/>
    <mergeCell ref="D72:M72"/>
    <mergeCell ref="N72:U72"/>
    <mergeCell ref="V72:X72"/>
    <mergeCell ref="Y72:Z72"/>
    <mergeCell ref="B75:C75"/>
    <mergeCell ref="D75:M75"/>
    <mergeCell ref="N75:U75"/>
    <mergeCell ref="V75:X75"/>
    <mergeCell ref="Y75:Z75"/>
    <mergeCell ref="B74:C74"/>
    <mergeCell ref="D74:M74"/>
    <mergeCell ref="N74:U74"/>
    <mergeCell ref="V74:X74"/>
    <mergeCell ref="Y74:Z74"/>
    <mergeCell ref="B77:C77"/>
    <mergeCell ref="D77:M77"/>
    <mergeCell ref="N77:U77"/>
    <mergeCell ref="V77:X77"/>
    <mergeCell ref="Y77:Z77"/>
    <mergeCell ref="B76:C76"/>
    <mergeCell ref="D76:M76"/>
    <mergeCell ref="N76:U76"/>
    <mergeCell ref="V76:X76"/>
    <mergeCell ref="Y76:Z76"/>
    <mergeCell ref="B79:C79"/>
    <mergeCell ref="D79:M79"/>
    <mergeCell ref="N79:U79"/>
    <mergeCell ref="V79:X79"/>
    <mergeCell ref="Y79:Z79"/>
    <mergeCell ref="B78:C78"/>
    <mergeCell ref="D78:M78"/>
    <mergeCell ref="N78:U78"/>
    <mergeCell ref="V78:X78"/>
    <mergeCell ref="Y78:Z78"/>
    <mergeCell ref="B81:C81"/>
    <mergeCell ref="D81:M81"/>
    <mergeCell ref="N81:U81"/>
    <mergeCell ref="V81:X81"/>
    <mergeCell ref="Y81:Z81"/>
    <mergeCell ref="B80:C80"/>
    <mergeCell ref="D80:M80"/>
    <mergeCell ref="N80:U80"/>
    <mergeCell ref="V80:X80"/>
    <mergeCell ref="Y80:Z80"/>
    <mergeCell ref="B84:Z84"/>
    <mergeCell ref="B83:C83"/>
    <mergeCell ref="D83:M83"/>
    <mergeCell ref="N83:U83"/>
    <mergeCell ref="V83:X83"/>
    <mergeCell ref="Y83:Z83"/>
    <mergeCell ref="B82:C82"/>
    <mergeCell ref="D82:M82"/>
    <mergeCell ref="N82:U82"/>
    <mergeCell ref="V82:X82"/>
    <mergeCell ref="Y82:Z82"/>
    <mergeCell ref="B91:F91"/>
    <mergeCell ref="H91:O91"/>
    <mergeCell ref="B92:F92"/>
    <mergeCell ref="H92:O92"/>
    <mergeCell ref="B95:F95"/>
    <mergeCell ref="H95:O95"/>
    <mergeCell ref="B87:AB87"/>
    <mergeCell ref="C89:D89"/>
    <mergeCell ref="F89:J89"/>
    <mergeCell ref="K89:R89"/>
    <mergeCell ref="B102:C102"/>
    <mergeCell ref="D102:M102"/>
    <mergeCell ref="N102:U102"/>
    <mergeCell ref="V102:X102"/>
    <mergeCell ref="Y102:Z102"/>
    <mergeCell ref="B99:AB99"/>
    <mergeCell ref="B101:C101"/>
    <mergeCell ref="D101:M101"/>
    <mergeCell ref="N101:U101"/>
    <mergeCell ref="V101:X101"/>
    <mergeCell ref="Y101:Z101"/>
    <mergeCell ref="B104:C104"/>
    <mergeCell ref="D104:M104"/>
    <mergeCell ref="N104:U104"/>
    <mergeCell ref="V104:X104"/>
    <mergeCell ref="Y104:Z104"/>
    <mergeCell ref="B103:C103"/>
    <mergeCell ref="D103:M103"/>
    <mergeCell ref="N103:U103"/>
    <mergeCell ref="V103:X103"/>
    <mergeCell ref="Y103:Z103"/>
    <mergeCell ref="B106:C106"/>
    <mergeCell ref="D106:M106"/>
    <mergeCell ref="N106:U106"/>
    <mergeCell ref="V106:X106"/>
    <mergeCell ref="Y106:Z106"/>
    <mergeCell ref="B105:C105"/>
    <mergeCell ref="D105:M105"/>
    <mergeCell ref="N105:U105"/>
    <mergeCell ref="V105:X105"/>
    <mergeCell ref="Y105:Z105"/>
    <mergeCell ref="B108:C108"/>
    <mergeCell ref="D108:M108"/>
    <mergeCell ref="N108:U108"/>
    <mergeCell ref="V108:X108"/>
    <mergeCell ref="Y108:Z108"/>
    <mergeCell ref="B107:C107"/>
    <mergeCell ref="D107:M107"/>
    <mergeCell ref="N107:U107"/>
    <mergeCell ref="V107:X107"/>
    <mergeCell ref="Y107:Z107"/>
    <mergeCell ref="B110:C110"/>
    <mergeCell ref="D110:M110"/>
    <mergeCell ref="N110:U110"/>
    <mergeCell ref="V110:X110"/>
    <mergeCell ref="Y110:Z110"/>
    <mergeCell ref="B109:C109"/>
    <mergeCell ref="D109:M109"/>
    <mergeCell ref="N109:U109"/>
    <mergeCell ref="V109:X109"/>
    <mergeCell ref="Y109:Z109"/>
    <mergeCell ref="B112:C112"/>
    <mergeCell ref="D112:M112"/>
    <mergeCell ref="N112:U112"/>
    <mergeCell ref="V112:X112"/>
    <mergeCell ref="Y112:Z112"/>
    <mergeCell ref="B111:C111"/>
    <mergeCell ref="D111:M111"/>
    <mergeCell ref="N111:U111"/>
    <mergeCell ref="V111:X111"/>
    <mergeCell ref="Y111:Z111"/>
    <mergeCell ref="B114:C114"/>
    <mergeCell ref="D114:M114"/>
    <mergeCell ref="N114:U114"/>
    <mergeCell ref="V114:X114"/>
    <mergeCell ref="Y114:Z114"/>
    <mergeCell ref="B113:C113"/>
    <mergeCell ref="D113:M113"/>
    <mergeCell ref="N113:U113"/>
    <mergeCell ref="V113:X113"/>
    <mergeCell ref="Y113:Z113"/>
    <mergeCell ref="B117:Y117"/>
    <mergeCell ref="B116:C116"/>
    <mergeCell ref="D116:M116"/>
    <mergeCell ref="N116:U116"/>
    <mergeCell ref="V116:X116"/>
    <mergeCell ref="Y116:Z116"/>
    <mergeCell ref="B115:C115"/>
    <mergeCell ref="D115:M115"/>
    <mergeCell ref="N115:U115"/>
    <mergeCell ref="V115:X115"/>
    <mergeCell ref="Y115:Z115"/>
    <mergeCell ref="B123:F123"/>
    <mergeCell ref="H123:O123"/>
    <mergeCell ref="B124:F124"/>
    <mergeCell ref="H124:O124"/>
    <mergeCell ref="B127:F127"/>
    <mergeCell ref="H127:O127"/>
    <mergeCell ref="B119:AB119"/>
    <mergeCell ref="C121:D121"/>
    <mergeCell ref="F121:J121"/>
    <mergeCell ref="K121:R121"/>
    <mergeCell ref="B133:C133"/>
    <mergeCell ref="D133:M133"/>
    <mergeCell ref="N133:U133"/>
    <mergeCell ref="V133:X133"/>
    <mergeCell ref="Y133:Z133"/>
    <mergeCell ref="B130:AB130"/>
    <mergeCell ref="B132:C132"/>
    <mergeCell ref="D132:M132"/>
    <mergeCell ref="N132:U132"/>
    <mergeCell ref="V132:X132"/>
    <mergeCell ref="Y132:Z132"/>
    <mergeCell ref="B135:C135"/>
    <mergeCell ref="D135:M135"/>
    <mergeCell ref="N135:U135"/>
    <mergeCell ref="V135:X135"/>
    <mergeCell ref="Y135:Z135"/>
    <mergeCell ref="B134:C134"/>
    <mergeCell ref="D134:M134"/>
    <mergeCell ref="N134:U134"/>
    <mergeCell ref="V134:X134"/>
    <mergeCell ref="Y134:Z134"/>
    <mergeCell ref="B137:C137"/>
    <mergeCell ref="D137:M137"/>
    <mergeCell ref="N137:U137"/>
    <mergeCell ref="V137:X137"/>
    <mergeCell ref="Y137:Z137"/>
    <mergeCell ref="B136:C136"/>
    <mergeCell ref="D136:M136"/>
    <mergeCell ref="N136:U136"/>
    <mergeCell ref="V136:X136"/>
    <mergeCell ref="Y136:Z136"/>
    <mergeCell ref="B140:Y140"/>
    <mergeCell ref="B139:C139"/>
    <mergeCell ref="D139:M139"/>
    <mergeCell ref="N139:U139"/>
    <mergeCell ref="V139:X139"/>
    <mergeCell ref="Y139:Z139"/>
    <mergeCell ref="B138:C138"/>
    <mergeCell ref="D138:M138"/>
    <mergeCell ref="N138:U138"/>
    <mergeCell ref="V138:X138"/>
    <mergeCell ref="Y138:Z138"/>
    <mergeCell ref="B147:F147"/>
    <mergeCell ref="H147:O147"/>
    <mergeCell ref="B148:F148"/>
    <mergeCell ref="H148:O148"/>
    <mergeCell ref="B151:F151"/>
    <mergeCell ref="H151:O151"/>
    <mergeCell ref="B143:AB143"/>
    <mergeCell ref="C145:D145"/>
    <mergeCell ref="F145:J145"/>
    <mergeCell ref="K145:R145"/>
    <mergeCell ref="B157:C157"/>
    <mergeCell ref="D157:M157"/>
    <mergeCell ref="N157:U157"/>
    <mergeCell ref="V157:X157"/>
    <mergeCell ref="Y157:Z157"/>
    <mergeCell ref="B154:AB154"/>
    <mergeCell ref="B156:C156"/>
    <mergeCell ref="D156:M156"/>
    <mergeCell ref="N156:U156"/>
    <mergeCell ref="V156:X156"/>
    <mergeCell ref="Y156:Z156"/>
    <mergeCell ref="B159:C159"/>
    <mergeCell ref="D159:M159"/>
    <mergeCell ref="N159:U159"/>
    <mergeCell ref="V159:X159"/>
    <mergeCell ref="Y159:Z159"/>
    <mergeCell ref="B158:C158"/>
    <mergeCell ref="D158:M158"/>
    <mergeCell ref="N158:U158"/>
    <mergeCell ref="V158:X158"/>
    <mergeCell ref="Y158:Z158"/>
    <mergeCell ref="B161:C161"/>
    <mergeCell ref="D161:M161"/>
    <mergeCell ref="N161:U161"/>
    <mergeCell ref="V161:X161"/>
    <mergeCell ref="Y161:Z161"/>
    <mergeCell ref="B160:C160"/>
    <mergeCell ref="D160:M160"/>
    <mergeCell ref="N160:U160"/>
    <mergeCell ref="V160:X160"/>
    <mergeCell ref="Y160:Z160"/>
    <mergeCell ref="B163:C163"/>
    <mergeCell ref="D163:M163"/>
    <mergeCell ref="N163:U163"/>
    <mergeCell ref="V163:X163"/>
    <mergeCell ref="Y163:Z163"/>
    <mergeCell ref="B162:C162"/>
    <mergeCell ref="D162:M162"/>
    <mergeCell ref="N162:U162"/>
    <mergeCell ref="V162:X162"/>
    <mergeCell ref="Y162:Z162"/>
    <mergeCell ref="B165:C165"/>
    <mergeCell ref="D165:M165"/>
    <mergeCell ref="N165:U165"/>
    <mergeCell ref="V165:X165"/>
    <mergeCell ref="Y165:Z165"/>
    <mergeCell ref="B164:C164"/>
    <mergeCell ref="D164:M164"/>
    <mergeCell ref="N164:U164"/>
    <mergeCell ref="V164:X164"/>
    <mergeCell ref="Y164:Z164"/>
    <mergeCell ref="B167:C167"/>
    <mergeCell ref="D167:M167"/>
    <mergeCell ref="N167:U167"/>
    <mergeCell ref="V167:X167"/>
    <mergeCell ref="Y167:Z167"/>
    <mergeCell ref="B166:C166"/>
    <mergeCell ref="D166:M166"/>
    <mergeCell ref="N166:U166"/>
    <mergeCell ref="V166:X166"/>
    <mergeCell ref="Y166:Z166"/>
    <mergeCell ref="B169:C169"/>
    <mergeCell ref="D169:M169"/>
    <mergeCell ref="N169:U169"/>
    <mergeCell ref="V169:X169"/>
    <mergeCell ref="Y169:Z169"/>
    <mergeCell ref="B168:C168"/>
    <mergeCell ref="D168:M168"/>
    <mergeCell ref="N168:U168"/>
    <mergeCell ref="V168:X168"/>
    <mergeCell ref="Y168:Z168"/>
    <mergeCell ref="B171:C171"/>
    <mergeCell ref="D171:M171"/>
    <mergeCell ref="N171:U171"/>
    <mergeCell ref="V171:X171"/>
    <mergeCell ref="Y171:Z171"/>
    <mergeCell ref="B170:C170"/>
    <mergeCell ref="D170:M170"/>
    <mergeCell ref="N170:U170"/>
    <mergeCell ref="V170:X170"/>
    <mergeCell ref="Y170:Z170"/>
    <mergeCell ref="B173:C173"/>
    <mergeCell ref="D173:M173"/>
    <mergeCell ref="N173:U173"/>
    <mergeCell ref="V173:X173"/>
    <mergeCell ref="Y173:Z173"/>
    <mergeCell ref="B172:C172"/>
    <mergeCell ref="D172:M172"/>
    <mergeCell ref="N172:U172"/>
    <mergeCell ref="V172:X172"/>
    <mergeCell ref="Y172:Z172"/>
    <mergeCell ref="B176:Y176"/>
    <mergeCell ref="B175:C175"/>
    <mergeCell ref="D175:M175"/>
    <mergeCell ref="N175:U175"/>
    <mergeCell ref="V175:X175"/>
    <mergeCell ref="Y175:Z175"/>
    <mergeCell ref="B174:C174"/>
    <mergeCell ref="D174:M174"/>
    <mergeCell ref="N174:U174"/>
    <mergeCell ref="V174:X174"/>
    <mergeCell ref="Y174:Z174"/>
    <mergeCell ref="B182:F182"/>
    <mergeCell ref="H182:O182"/>
    <mergeCell ref="B183:F183"/>
    <mergeCell ref="H183:O183"/>
    <mergeCell ref="B186:F186"/>
    <mergeCell ref="H186:O186"/>
    <mergeCell ref="B178:AB178"/>
    <mergeCell ref="C180:D180"/>
    <mergeCell ref="F180:J180"/>
    <mergeCell ref="K180:R180"/>
    <mergeCell ref="B192:C192"/>
    <mergeCell ref="D192:M192"/>
    <mergeCell ref="N192:U192"/>
    <mergeCell ref="V192:X192"/>
    <mergeCell ref="Y192:Z192"/>
    <mergeCell ref="B189:AB189"/>
    <mergeCell ref="B191:C191"/>
    <mergeCell ref="D191:M191"/>
    <mergeCell ref="N191:U191"/>
    <mergeCell ref="V191:X191"/>
    <mergeCell ref="Y191:Z191"/>
    <mergeCell ref="B194:C194"/>
    <mergeCell ref="D194:M194"/>
    <mergeCell ref="N194:U194"/>
    <mergeCell ref="V194:X194"/>
    <mergeCell ref="Y194:Z194"/>
    <mergeCell ref="B193:C193"/>
    <mergeCell ref="D193:M193"/>
    <mergeCell ref="N193:U193"/>
    <mergeCell ref="V193:X193"/>
    <mergeCell ref="Y193:Z193"/>
    <mergeCell ref="B196:C196"/>
    <mergeCell ref="D196:M196"/>
    <mergeCell ref="N196:U196"/>
    <mergeCell ref="V196:X196"/>
    <mergeCell ref="Y196:Z196"/>
    <mergeCell ref="B195:C195"/>
    <mergeCell ref="D195:M195"/>
    <mergeCell ref="N195:U195"/>
    <mergeCell ref="V195:X195"/>
    <mergeCell ref="Y195:Z195"/>
    <mergeCell ref="B198:C198"/>
    <mergeCell ref="D198:M198"/>
    <mergeCell ref="N198:U198"/>
    <mergeCell ref="V198:X198"/>
    <mergeCell ref="Y198:Z198"/>
    <mergeCell ref="B197:C197"/>
    <mergeCell ref="D197:M197"/>
    <mergeCell ref="N197:U197"/>
    <mergeCell ref="V197:X197"/>
    <mergeCell ref="Y197:Z197"/>
    <mergeCell ref="B200:C200"/>
    <mergeCell ref="D200:M200"/>
    <mergeCell ref="N200:U200"/>
    <mergeCell ref="V200:X200"/>
    <mergeCell ref="Y200:Z200"/>
    <mergeCell ref="B199:C199"/>
    <mergeCell ref="D199:M199"/>
    <mergeCell ref="N199:U199"/>
    <mergeCell ref="V199:X199"/>
    <mergeCell ref="Y199:Z199"/>
    <mergeCell ref="B202:C202"/>
    <mergeCell ref="D202:M202"/>
    <mergeCell ref="N202:U202"/>
    <mergeCell ref="V202:X202"/>
    <mergeCell ref="Y202:Z202"/>
    <mergeCell ref="B201:C201"/>
    <mergeCell ref="D201:M201"/>
    <mergeCell ref="N201:U201"/>
    <mergeCell ref="V201:X201"/>
    <mergeCell ref="Y201:Z201"/>
    <mergeCell ref="B204:C204"/>
    <mergeCell ref="D204:M204"/>
    <mergeCell ref="N204:U204"/>
    <mergeCell ref="V204:X204"/>
    <mergeCell ref="Y204:Z204"/>
    <mergeCell ref="B203:C203"/>
    <mergeCell ref="D203:M203"/>
    <mergeCell ref="N203:U203"/>
    <mergeCell ref="V203:X203"/>
    <mergeCell ref="Y203:Z203"/>
    <mergeCell ref="B207:Z207"/>
    <mergeCell ref="B206:C206"/>
    <mergeCell ref="D206:M206"/>
    <mergeCell ref="N206:U206"/>
    <mergeCell ref="V206:X206"/>
    <mergeCell ref="Y206:Z206"/>
    <mergeCell ref="B205:C205"/>
    <mergeCell ref="D205:M205"/>
    <mergeCell ref="N205:U205"/>
    <mergeCell ref="V205:X205"/>
    <mergeCell ref="Y205:Z205"/>
    <mergeCell ref="B213:F213"/>
    <mergeCell ref="H213:O213"/>
    <mergeCell ref="B214:F214"/>
    <mergeCell ref="H214:O214"/>
    <mergeCell ref="B217:F217"/>
    <mergeCell ref="H217:O217"/>
    <mergeCell ref="B209:AB209"/>
    <mergeCell ref="C211:D211"/>
    <mergeCell ref="F211:K211"/>
    <mergeCell ref="M211:S211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2022-08-30T06:57:43Z</dcterms:created>
  <dcterms:modified xsi:type="dcterms:W3CDTF">2022-08-30T07:23:51Z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